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i\Dropbox\Kepegawaian FTTM\Kenaikan Pangkat\Format\"/>
    </mc:Choice>
  </mc:AlternateContent>
  <bookViews>
    <workbookView xWindow="0" yWindow="0" windowWidth="28800" windowHeight="12435" activeTab="5"/>
  </bookViews>
  <sheets>
    <sheet name="Lamp.1" sheetId="2" r:id="rId1"/>
    <sheet name="Lamp.2" sheetId="3" r:id="rId2"/>
    <sheet name="Lamp.3" sheetId="4" r:id="rId3"/>
    <sheet name="Lamp.4" sheetId="5" r:id="rId4"/>
    <sheet name="Lamp.5" sheetId="6" r:id="rId5"/>
    <sheet name="Lamp.6" sheetId="7" r:id="rId6"/>
  </sheets>
  <definedNames>
    <definedName name="_xlnm.Print_Area" localSheetId="2">Lamp.3!$A$1:$O$111</definedName>
    <definedName name="_xlnm.Print_Titles" localSheetId="0">Lamp.1!$28:$28</definedName>
    <definedName name="_xlnm.Print_Titles" localSheetId="1">Lamp.2!$28:$28</definedName>
    <definedName name="_xlnm.Print_Titles" localSheetId="2">Lamp.3!$26:$26</definedName>
    <definedName name="_xlnm.Print_Titles" localSheetId="3">Lamp.4!$26:$26</definedName>
    <definedName name="_xlnm.Print_Titles" localSheetId="4">Lamp.5!$28:$28</definedName>
  </definedNames>
  <calcPr calcId="152511"/>
</workbook>
</file>

<file path=xl/calcChain.xml><?xml version="1.0" encoding="utf-8"?>
<calcChain xmlns="http://schemas.openxmlformats.org/spreadsheetml/2006/main">
  <c r="M30" i="7" l="1"/>
  <c r="M28" i="7"/>
  <c r="M25" i="7"/>
  <c r="M24" i="7"/>
  <c r="M23" i="7"/>
  <c r="M22" i="7"/>
  <c r="L30" i="7"/>
  <c r="L26" i="7"/>
  <c r="L29" i="7"/>
  <c r="L28" i="7"/>
  <c r="L25" i="7"/>
  <c r="L24" i="7"/>
  <c r="L23" i="7"/>
  <c r="L22" i="7"/>
  <c r="N90" i="6"/>
  <c r="M82" i="6"/>
  <c r="M83" i="6"/>
  <c r="M84" i="6"/>
  <c r="M89" i="6"/>
  <c r="M90" i="6"/>
  <c r="L54" i="5"/>
  <c r="L55" i="5"/>
  <c r="L56" i="5"/>
  <c r="L61" i="5"/>
  <c r="L62" i="5"/>
  <c r="M62" i="5"/>
  <c r="N100" i="4"/>
  <c r="N101" i="4"/>
  <c r="N102" i="4"/>
  <c r="N107" i="4"/>
  <c r="N108" i="4"/>
  <c r="O108" i="4"/>
  <c r="N165" i="3"/>
  <c r="M165" i="3"/>
  <c r="M164" i="3"/>
  <c r="M159" i="3"/>
  <c r="M158" i="3"/>
  <c r="M157" i="3"/>
  <c r="A6" i="7"/>
  <c r="I19" i="7"/>
  <c r="I9" i="7"/>
  <c r="I10" i="7"/>
  <c r="I11" i="7"/>
  <c r="I12" i="7"/>
  <c r="I13" i="7"/>
  <c r="I14" i="7"/>
  <c r="I15" i="7"/>
  <c r="I16" i="7"/>
  <c r="I17" i="7"/>
  <c r="I18" i="7"/>
  <c r="I18" i="6"/>
  <c r="I19" i="6"/>
  <c r="I20" i="6"/>
  <c r="I21" i="6"/>
  <c r="I22" i="6"/>
  <c r="I10" i="6"/>
  <c r="I11" i="6"/>
  <c r="I12" i="6"/>
  <c r="I13" i="6"/>
  <c r="I14" i="6"/>
  <c r="I17" i="5"/>
  <c r="I18" i="5"/>
  <c r="I19" i="5"/>
  <c r="I20" i="5"/>
  <c r="I21" i="5"/>
  <c r="I9" i="5"/>
  <c r="I10" i="5"/>
  <c r="I11" i="5"/>
  <c r="I12" i="5"/>
  <c r="I13" i="5"/>
  <c r="I22" i="4" l="1"/>
  <c r="I21" i="4"/>
  <c r="I20" i="4"/>
  <c r="I19" i="4"/>
  <c r="I18" i="4"/>
  <c r="I12" i="4"/>
  <c r="I11" i="4"/>
  <c r="I10" i="4"/>
  <c r="N77" i="4"/>
  <c r="N76" i="4"/>
  <c r="N78" i="4" s="1"/>
  <c r="N73" i="4"/>
  <c r="N72" i="4"/>
  <c r="N69" i="4"/>
  <c r="N68" i="4"/>
  <c r="N66" i="4"/>
  <c r="N65" i="4"/>
  <c r="N62" i="4"/>
  <c r="N61" i="4"/>
  <c r="N58" i="4"/>
  <c r="N57" i="4"/>
  <c r="N54" i="4"/>
  <c r="N53" i="4"/>
  <c r="N55" i="4" s="1"/>
  <c r="N50" i="4"/>
  <c r="N49" i="4"/>
  <c r="N51" i="4" s="1"/>
  <c r="N45" i="4"/>
  <c r="N44" i="4"/>
  <c r="N42" i="4"/>
  <c r="N41" i="4"/>
  <c r="N46" i="4" s="1"/>
  <c r="N37" i="4"/>
  <c r="N36" i="4"/>
  <c r="N34" i="4"/>
  <c r="N33" i="4"/>
  <c r="N32" i="4"/>
  <c r="N121" i="3"/>
  <c r="N120" i="3"/>
  <c r="N69" i="3"/>
  <c r="N68" i="3"/>
  <c r="N112" i="3"/>
  <c r="N111" i="3"/>
  <c r="N105" i="3"/>
  <c r="N104" i="3"/>
  <c r="N67" i="3"/>
  <c r="N70" i="3" s="1"/>
  <c r="N99" i="3"/>
  <c r="N98" i="3"/>
  <c r="N97" i="3"/>
  <c r="N94" i="3"/>
  <c r="N93" i="3"/>
  <c r="N92" i="3"/>
  <c r="N122" i="3" l="1"/>
  <c r="N59" i="4"/>
  <c r="N74" i="4"/>
  <c r="N70" i="4"/>
  <c r="N63" i="4"/>
  <c r="N79" i="4" s="1"/>
  <c r="N38" i="4"/>
  <c r="N118" i="3"/>
  <c r="N89" i="3"/>
  <c r="N88" i="3"/>
  <c r="N87" i="3"/>
  <c r="N84" i="3"/>
  <c r="N83" i="3"/>
  <c r="N82" i="3"/>
  <c r="N64" i="3"/>
  <c r="N63" i="3"/>
  <c r="N34" i="3"/>
  <c r="N32" i="3"/>
  <c r="N31" i="3"/>
  <c r="N53" i="3"/>
  <c r="N52" i="3"/>
  <c r="I23" i="3"/>
  <c r="I22" i="3"/>
  <c r="I21" i="3"/>
  <c r="I20" i="3"/>
  <c r="I19" i="3"/>
  <c r="I15" i="3"/>
  <c r="I14" i="4" s="1"/>
  <c r="I12" i="3"/>
  <c r="I11" i="3"/>
  <c r="N44" i="3"/>
  <c r="N43" i="3"/>
  <c r="N35" i="3" l="1"/>
  <c r="N61" i="3"/>
  <c r="N65" i="3"/>
  <c r="N101" i="3"/>
  <c r="N151" i="3" l="1"/>
  <c r="N152" i="3" s="1"/>
</calcChain>
</file>

<file path=xl/sharedStrings.xml><?xml version="1.0" encoding="utf-8"?>
<sst xmlns="http://schemas.openxmlformats.org/spreadsheetml/2006/main" count="1069" uniqueCount="525">
  <si>
    <t>Dekan</t>
  </si>
  <si>
    <t>A.</t>
  </si>
  <si>
    <t>1.</t>
  </si>
  <si>
    <t>a.</t>
  </si>
  <si>
    <t>b.</t>
  </si>
  <si>
    <t>c.</t>
  </si>
  <si>
    <t>2.</t>
  </si>
  <si>
    <t>3.</t>
  </si>
  <si>
    <t>Membimbing seminar mahasiswa</t>
  </si>
  <si>
    <t>4.</t>
  </si>
  <si>
    <t>5.</t>
  </si>
  <si>
    <t>Bertugas sebagai penguji pada ujian akhir</t>
  </si>
  <si>
    <t>6.</t>
  </si>
  <si>
    <t>Membina kegiatan mahasiswa di bidang Akademik dan kemahasiswaan</t>
  </si>
  <si>
    <t>7.</t>
  </si>
  <si>
    <t>Mengembangkan program kuliah</t>
  </si>
  <si>
    <t>8.</t>
  </si>
  <si>
    <t>Mengembangkan bahan pengajaran</t>
  </si>
  <si>
    <t>Buku ajar</t>
  </si>
  <si>
    <t>Diktat, modul, petunjuk praktikum, model, alat bantu, audio visual, naskah tutorial</t>
  </si>
  <si>
    <t>9.</t>
  </si>
  <si>
    <t xml:space="preserve">Menyampaikan orasi ilmiah </t>
  </si>
  <si>
    <t>10.</t>
  </si>
  <si>
    <t>Menduduki jabatan pimpinan perguruan tinggi</t>
  </si>
  <si>
    <t>Rektor</t>
  </si>
  <si>
    <t>d.</t>
  </si>
  <si>
    <t>Pembantu Ketua Sekolah Tinggi/Pembantu Direktur Politeknik</t>
  </si>
  <si>
    <t>Direktur Akademi</t>
  </si>
  <si>
    <t>Pembimbing pencakokan</t>
  </si>
  <si>
    <t>Reguler</t>
  </si>
  <si>
    <t>Detasering</t>
  </si>
  <si>
    <t>Pencangkokan</t>
  </si>
  <si>
    <t>Melaksanakan Penelitian</t>
  </si>
  <si>
    <t>Menghasilkan Karya Ilmiah</t>
  </si>
  <si>
    <t>Menerjemahkan/menyadur buku ilmiah</t>
  </si>
  <si>
    <t>Membuat rancangan dan karya teknologi yang dipatenkan</t>
  </si>
  <si>
    <t>Lampiran I :</t>
  </si>
  <si>
    <t>Tanggal</t>
  </si>
  <si>
    <t>DAFTAR USUL PENETAPAN ANGKA KREDIT</t>
  </si>
  <si>
    <t>JABATAN FUNGSIONAL DOSEN</t>
  </si>
  <si>
    <t>KETERANGAN PERORANGAN</t>
  </si>
  <si>
    <t xml:space="preserve"> Nama</t>
  </si>
  <si>
    <t xml:space="preserve"> NIP</t>
  </si>
  <si>
    <t xml:space="preserve"> Nomor Seri Karpeg</t>
  </si>
  <si>
    <t xml:space="preserve"> Jenis Kelamin</t>
  </si>
  <si>
    <t xml:space="preserve"> Pendidikan Tertinggi</t>
  </si>
  <si>
    <t xml:space="preserve"> Pangkat dan Golongan Ruang / TMT</t>
  </si>
  <si>
    <t xml:space="preserve"> Lama</t>
  </si>
  <si>
    <t xml:space="preserve"> Baru</t>
  </si>
  <si>
    <t>II.</t>
  </si>
  <si>
    <t>UNSUR YANG DINILAI</t>
  </si>
  <si>
    <t>No.</t>
  </si>
  <si>
    <t>Jumlah</t>
  </si>
  <si>
    <t>UNSUR UTAMA</t>
  </si>
  <si>
    <t>PENDIDIKAN</t>
  </si>
  <si>
    <t>Membimbing Kuliah Kerja Nyata (KKN), Praktek Kerja Nyata (PKN), Praktek Kerja Lapangan (PKL)</t>
  </si>
  <si>
    <t>Bertugas sebagai penguji pada Ujian Akhir</t>
  </si>
  <si>
    <t>Membina kegiatan mahasiswa dibidang akademik dan kemahasiswaan</t>
  </si>
  <si>
    <t>Melaksanakan kegiatan datasering dan pencangkokan dosen</t>
  </si>
  <si>
    <t>Mengedit/menyunting karya ilmiah</t>
  </si>
  <si>
    <t>Membuat rancangan &amp; karya teknologi, rancangan &amp; karya seni monumental/seni pertunjukan/karya sastra</t>
  </si>
  <si>
    <t>Menduduki jabatan pimpinan pada lembaga pemerintah/pejabat negara yang harus dibebaskan dari jabatan organiknya</t>
  </si>
  <si>
    <t>Memberi latihan/penyuluhan/penataran/ceramah pada masyarakat</t>
  </si>
  <si>
    <t>Memberi pelayanan kepada masyarakat atau kegiatan lain yang menunjang pelaksanaan tugas umum pemerintahan dan pembangunan</t>
  </si>
  <si>
    <t>Membuat/menulis karya pengabdian pada masyarakat yang tidak dipublikasikan</t>
  </si>
  <si>
    <t>UNSUR PENUNJANG</t>
  </si>
  <si>
    <t>Menjadi anggota dalam suatu Panitia/Badan pada Perguruan Tinggi</t>
  </si>
  <si>
    <t>Menjadi anggota Organisasi Profesi</t>
  </si>
  <si>
    <t>Mewakili Perguruan Tinggi/Lembaga pemerintah duduk dalam panitia antar Lembaga</t>
  </si>
  <si>
    <t>Menjadi anggota delegasi Nasional ke pertemuan Internasional</t>
  </si>
  <si>
    <t>Berperan serta aktif dalam pertemuan ilmiah</t>
  </si>
  <si>
    <t>Mendapat tanda jasa/penghargaan</t>
  </si>
  <si>
    <t>Menulis buku pelajaran SLTA ke bawah yang diterbitkan dan diedarkan secara Nasional</t>
  </si>
  <si>
    <t>Mempunyai prestasi di bidang olah raga/homaniora</t>
  </si>
  <si>
    <t>III.</t>
  </si>
  <si>
    <t xml:space="preserve">Bandung, </t>
  </si>
  <si>
    <t>IV.</t>
  </si>
  <si>
    <t>Terjadwal/terprogram</t>
  </si>
  <si>
    <t>Insidental</t>
  </si>
  <si>
    <t>Menjadi anggota panitia/badan pada lembaga pemerintah</t>
  </si>
  <si>
    <t>Mewakili Perguruan Tinggi/Lembaga Pemerintah duduk dalam panitia antar lembaga</t>
  </si>
  <si>
    <t>Membimbing Kuliah Kerja Nyata, Praktik Kerja Nyata, Praktik Kerja Lapangan</t>
  </si>
  <si>
    <t>SURAT PERNYATAAN</t>
  </si>
  <si>
    <t>Yang bertanda tangan di bawah ini :</t>
  </si>
  <si>
    <t>Nama</t>
  </si>
  <si>
    <t>NIP</t>
  </si>
  <si>
    <t>Menyatakan bahwa :</t>
  </si>
  <si>
    <t>Jumlah Angka Kredit</t>
  </si>
  <si>
    <t>Keterangan/ Bukti Fisik</t>
  </si>
  <si>
    <t>:</t>
  </si>
  <si>
    <t>Demikian pernyataan ini dibuat untuk dapat dipergunakan sebagaimana mestinya.</t>
  </si>
  <si>
    <t>Catatan :</t>
  </si>
  <si>
    <t>Dibuat per semester</t>
  </si>
  <si>
    <t>Ditandatangani oleh Ketua Departemen</t>
  </si>
  <si>
    <t>Dilampirkan surat penugasan tersebut diatas</t>
  </si>
  <si>
    <t>Tim Penilai Angka Kredit - ITB</t>
  </si>
  <si>
    <t>Ketua Sekolah Tinggi/Pembantu Dekan/ Asisten Dir. Program Pasca Sarjana/ Dir. Politeknik</t>
  </si>
  <si>
    <t>Pembantu Dir. Akademi/Ketua Jurusan/ Bagian pada Univ/Inst/Sekolah Tinggi</t>
  </si>
  <si>
    <t>Ketua Jurusan pada Politeknik/Akademi/ Sekretaris Jurusan/Bagian pada Univ/Inst/ST.</t>
  </si>
  <si>
    <t>Sekretaris Jurusan pada Politeknik/Akademi/ Sekretaris Jurusan/Bagian pada Univ/Inst/ST.</t>
  </si>
  <si>
    <t>Membimbing Dosen yang lebih rendah jabatannya</t>
  </si>
  <si>
    <t>Pembantu Rektor/Dekan/Direktur PPs</t>
  </si>
  <si>
    <t>Lampiran II :</t>
  </si>
  <si>
    <t>Lampiran III :</t>
  </si>
  <si>
    <t>Lampiran IV :</t>
  </si>
  <si>
    <t>*)  Coret yang tidak perlu</t>
  </si>
  <si>
    <t>Dilampirkan bukti-bukti karya ilmiah yang bersangkutan</t>
  </si>
  <si>
    <t>Lampiran V :</t>
  </si>
  <si>
    <t>MELAKSANAKAN KEGIATAN PENUNJANG TRI DHARMA PERGURUAN TINGGI</t>
  </si>
  <si>
    <t>Lampiran VI :</t>
  </si>
  <si>
    <t>PENETAPAN ANGKA KREDIT</t>
  </si>
  <si>
    <t>Ditetapkan di</t>
  </si>
  <si>
    <t>pada tanggal</t>
  </si>
  <si>
    <t>……………………………….</t>
  </si>
  <si>
    <t>Tembusan disampaikan dengan hormat kepada :</t>
  </si>
  <si>
    <t>Pimpinan Unit Kerja Dosen yang bersangkutan</t>
  </si>
  <si>
    <t>Kepala Badan Kepegawaian Negara</t>
  </si>
  <si>
    <t>Sekretaris Tim Penilai yang bersangkutan</t>
  </si>
  <si>
    <t>Pertinggal pada pejabat yang menetapkan angka kredit tersebut</t>
  </si>
  <si>
    <t>Melaksanakan perkuliahan/tutorial &amp; membimbing, menguji serta menyelenggarakan pendidikan di laboratorium, praktek keguruan, bengkel/studio/ kebun percobaan/teknologi pengajaran &amp; praktek lapangan</t>
  </si>
  <si>
    <t>Membimbing dan ikut membimbing dalam mengha silkan laporan akhir studi/skripsi/thesis/disertasi</t>
  </si>
  <si>
    <t>Melaksanakan pengembangan hasil pendidikan &amp; penelitian yg dapat dimanfaatkan oleh masyarakat</t>
  </si>
  <si>
    <t>………………..</t>
  </si>
  <si>
    <t>Ketua,</t>
  </si>
  <si>
    <t xml:space="preserve">Jabatan </t>
  </si>
  <si>
    <t xml:space="preserve">    1) 10 sks pertama</t>
  </si>
  <si>
    <t xml:space="preserve">    2) 2 sks berikutnya</t>
  </si>
  <si>
    <t>0,5</t>
  </si>
  <si>
    <t>0,25</t>
  </si>
  <si>
    <t>Tiap semester</t>
  </si>
  <si>
    <t xml:space="preserve">Membimbing &amp; ikut membimbing dalam menghasilkan </t>
  </si>
  <si>
    <t>disertasi, thesis, skripsi &amp; laporan akhir studi</t>
  </si>
  <si>
    <t>0.5</t>
  </si>
  <si>
    <t>Tiap mata kuliah</t>
  </si>
  <si>
    <t>5.5</t>
  </si>
  <si>
    <t>Tiap program</t>
  </si>
  <si>
    <t xml:space="preserve">pemerintahan/pejabat Negara yang harus </t>
  </si>
  <si>
    <t>dibebaskan dari jabatan organiknya</t>
  </si>
  <si>
    <t xml:space="preserve">Menduduki jabatan pimpinan pada lembaga </t>
  </si>
  <si>
    <t xml:space="preserve">SK. Pengangkatan </t>
  </si>
  <si>
    <t>dan surat ijin Rektor</t>
  </si>
  <si>
    <t>Srt. Penugasan dari</t>
  </si>
  <si>
    <t xml:space="preserve">Melaksanakan pengembangan hasil pendidikan dan </t>
  </si>
  <si>
    <t>penelitian yang dapat dimanfaatkan oleh masyarakat</t>
  </si>
  <si>
    <t>lembaga ITB</t>
  </si>
  <si>
    <t>b. Nasional</t>
  </si>
  <si>
    <t>1.5</t>
  </si>
  <si>
    <t>b. Anggota</t>
  </si>
  <si>
    <t>SK dari Rektor atau surat tugas dari Departemen atau DIKTI/Kopertis</t>
  </si>
  <si>
    <t xml:space="preserve">Menjadi anggota delegasi nasional ke pertemuan Internasional : </t>
  </si>
  <si>
    <t>SK dari Rektor atau surat tugas dari Departemen atau Depdiknas</t>
  </si>
  <si>
    <t xml:space="preserve">Mempunyai prestasi dibidang olah raga/humaniora </t>
  </si>
  <si>
    <t>Rekomendasi Pakar dilampirkan AK : 60% penulis utama              AK : 40%*AK/jml.mitra</t>
  </si>
  <si>
    <t>SK dari lembaga di ITB</t>
  </si>
  <si>
    <t xml:space="preserve">Surat bukti : tanda keanggotaan, tanggal/tahun mulai menjadi anggota; bukti sebagai pengurus organisasi </t>
  </si>
  <si>
    <t>Unit Kerja</t>
  </si>
  <si>
    <t>Prof.Dr. Irawati, MS</t>
  </si>
  <si>
    <t>NIP 195904181983032001</t>
  </si>
  <si>
    <t>a. Asisten Ahli :</t>
  </si>
  <si>
    <t>b. Lektor ke atas :</t>
  </si>
  <si>
    <t>Sertifikat</t>
  </si>
  <si>
    <t>Karya dilampirkan</t>
  </si>
  <si>
    <t>a. Internasional</t>
  </si>
  <si>
    <t>Lampirkan foto copy Piagam Surat Bukti penerimaan/ Sertifikat tanda jasa</t>
  </si>
  <si>
    <t>Sertakan buku</t>
  </si>
  <si>
    <t>Masa Kerja Golongan</t>
  </si>
  <si>
    <t>INSTANSI PENGUSUL</t>
  </si>
  <si>
    <t>TIM PENILAI</t>
  </si>
  <si>
    <t>ANGKA KREDIT MENURUT</t>
  </si>
  <si>
    <t>LAMA</t>
  </si>
  <si>
    <t>BARU</t>
  </si>
  <si>
    <t>JUMLAH</t>
  </si>
  <si>
    <t>NO</t>
  </si>
  <si>
    <t>UNSUR, SUB UNSUR DAN BUTIR KEGIATAN</t>
  </si>
  <si>
    <t>I</t>
  </si>
  <si>
    <t>A</t>
  </si>
  <si>
    <t>Pendidikan Formal</t>
  </si>
  <si>
    <t>Doktor (S3)</t>
  </si>
  <si>
    <t>Magister (S2)</t>
  </si>
  <si>
    <t>B</t>
  </si>
  <si>
    <t>Pendidikan dan Pelatihan Prajabatan</t>
  </si>
  <si>
    <t>Pendidikan dan Pelatihan Prajabatan Golongan III</t>
  </si>
  <si>
    <t>II</t>
  </si>
  <si>
    <t>PELAKSANAAN PENDIDIKAN</t>
  </si>
  <si>
    <t>Membimbing Akademik dosen yang lebih rendah jabatan fungsionalnya</t>
  </si>
  <si>
    <t>Melakukan kegiatan pengembangan diri untuk meningkatkan kompetensi</t>
  </si>
  <si>
    <t>PELAKSANAAN PENELITIAN</t>
  </si>
  <si>
    <t>III</t>
  </si>
  <si>
    <t>Hasil Penelitian atau Pemikiran yang dipublikasikan</t>
  </si>
  <si>
    <t>Dalam Bentuk</t>
  </si>
  <si>
    <t>Monograf</t>
  </si>
  <si>
    <t>Buku Referensi</t>
  </si>
  <si>
    <t>Jurnal Ilmiah</t>
  </si>
  <si>
    <t>Internasional</t>
  </si>
  <si>
    <t>Nasional Terakreditasi</t>
  </si>
  <si>
    <t>Nasional tidak Terakreditasi</t>
  </si>
  <si>
    <t>Seminar</t>
  </si>
  <si>
    <t>Disajikan tingkat Internasional</t>
  </si>
  <si>
    <t>Disajikan tingkat Nasional</t>
  </si>
  <si>
    <t>Poster tingkat Internasional</t>
  </si>
  <si>
    <t>Poster tingkat Nasional</t>
  </si>
  <si>
    <t>Diterbitkan dan diedarkan secara Nasional</t>
  </si>
  <si>
    <t>C</t>
  </si>
  <si>
    <t>D</t>
  </si>
  <si>
    <t>Nasional</t>
  </si>
  <si>
    <t>E</t>
  </si>
  <si>
    <t>Tingkat Internasional</t>
  </si>
  <si>
    <t>Tingkat Nasional</t>
  </si>
  <si>
    <t>Tingkat Lokal</t>
  </si>
  <si>
    <t>d</t>
  </si>
  <si>
    <t>Dalam koran/majalah populer/umum</t>
  </si>
  <si>
    <t>Hasil Penelitian atau Pemikiran yang tidak  dipublikasikan (tersimpan di perpustakaan perguruan tinggi)</t>
  </si>
  <si>
    <t>IV</t>
  </si>
  <si>
    <t>PELAKSANAAN PENGABDIAN KEPADA MASYARAKAT</t>
  </si>
  <si>
    <t>Menduduki jabatan pimpinan</t>
  </si>
  <si>
    <t>Melaksanakan pengembangan hasil pendidikan dan penelitian</t>
  </si>
  <si>
    <t>Dalam satu semester atau lebih</t>
  </si>
  <si>
    <t>Tingkat loal</t>
  </si>
  <si>
    <t>Kurang dari satu semester dan minimal satu bulan</t>
  </si>
  <si>
    <t>Berdasarkan bidang keahlian</t>
  </si>
  <si>
    <t>Berdasarkan penugasan lembaga perguruan tinggi</t>
  </si>
  <si>
    <t>Berdasarkan fungsi/jabatan</t>
  </si>
  <si>
    <t>Membuat/menulis karya pengabdian</t>
  </si>
  <si>
    <t>V</t>
  </si>
  <si>
    <t>PENUNJANG TUGAS DOSEN</t>
  </si>
  <si>
    <t>Sebagai ketua/wakil ketua merangkap anggota</t>
  </si>
  <si>
    <t>Sebagai anggota</t>
  </si>
  <si>
    <t>Panitia pusat</t>
  </si>
  <si>
    <t>Ketua/wakil ketua</t>
  </si>
  <si>
    <t>Anggota</t>
  </si>
  <si>
    <t>Panitia daerah</t>
  </si>
  <si>
    <t>Tingkat internasional</t>
  </si>
  <si>
    <t>Pengurus</t>
  </si>
  <si>
    <t>Anggota atas permintaan</t>
  </si>
  <si>
    <t>Tingkat nasional</t>
  </si>
  <si>
    <t xml:space="preserve">Mewakili Perguruan Tinggi/Lembaga pemerintah </t>
  </si>
  <si>
    <t>Sebagai ketua delegasi</t>
  </si>
  <si>
    <t>Sebagai anggota delegasi</t>
  </si>
  <si>
    <t>F</t>
  </si>
  <si>
    <t>Tingkat internasional/nasional/regional sebagai :</t>
  </si>
  <si>
    <t>Di lingkungan perguruan tinggi sendiri sebagai :</t>
  </si>
  <si>
    <t>Ketua</t>
  </si>
  <si>
    <t>G</t>
  </si>
  <si>
    <t>Mendapat penghargaan/tanda jasa</t>
  </si>
  <si>
    <t>Penghargaan/tanda jasa Satyalancana Karya Satya</t>
  </si>
  <si>
    <t>30 (tiga puluh) tahun</t>
  </si>
  <si>
    <t>20 (dua puluh) tahun</t>
  </si>
  <si>
    <t>10 (sepuluh) tahun</t>
  </si>
  <si>
    <t>Memperoleh penghargaan lainnya</t>
  </si>
  <si>
    <t>Tingkat provinsi</t>
  </si>
  <si>
    <t>H</t>
  </si>
  <si>
    <t>Buku SLTA atau setingkat</t>
  </si>
  <si>
    <t>Buku SLTP atau setingkat</t>
  </si>
  <si>
    <t>Buku SD atau setingkat</t>
  </si>
  <si>
    <t>Tingkat daerah/lokal</t>
  </si>
  <si>
    <t>J</t>
  </si>
  <si>
    <t>Keanggotaan dalam tim penilai</t>
  </si>
  <si>
    <t>Menjadi anngota tim penilaian jabatan Akademik Dosen</t>
  </si>
  <si>
    <t>Pembimbing utama</t>
  </si>
  <si>
    <t>Disertasi</t>
  </si>
  <si>
    <t>Thesis</t>
  </si>
  <si>
    <t>Skripsi</t>
  </si>
  <si>
    <t>Laporan akhir</t>
  </si>
  <si>
    <t>Pembimbing pendamping/pembantu</t>
  </si>
  <si>
    <t>Ketua penguji</t>
  </si>
  <si>
    <t>Anggota penguji</t>
  </si>
  <si>
    <t>Diktat, Modul, Petunjuk Praktikum, Model, Alat Bantu, audio visual, naskah tutorial</t>
  </si>
  <si>
    <t>Melakukan kegiatan orasi ilmiah pada perguruan tinggi</t>
  </si>
  <si>
    <t>Sekretaris Jurusan pada Politeknik/Akademi dan Kepala Laboratorium Universitas/Institut/Sekolah Tinggi/Politeknik/Akademi</t>
  </si>
  <si>
    <t>K</t>
  </si>
  <si>
    <t>Pembimbing pencangkokan</t>
  </si>
  <si>
    <t>L</t>
  </si>
  <si>
    <t>M</t>
  </si>
  <si>
    <t>Lamanya lebih
    dari 960 jam</t>
  </si>
  <si>
    <t>Lamanya antara 
    641 - 960 jam</t>
  </si>
  <si>
    <t>Lamanya antara 
    481 - 640 jam</t>
  </si>
  <si>
    <t>Lamanya antara 
    161 - 480 jam</t>
  </si>
  <si>
    <t>Lamanya antara 
   81 - 160 jam</t>
  </si>
  <si>
    <t>Lamanya antara 
   31 - 80 jam</t>
  </si>
  <si>
    <t>Lamanya antara 
   10 - 30 jam</t>
  </si>
  <si>
    <t>Jumlah Pendidikan</t>
  </si>
  <si>
    <t>Jumlah Penelitian</t>
  </si>
  <si>
    <t>Jumlah Pengabdian pada Masyarakat</t>
  </si>
  <si>
    <t>Jumlah   Penunjang</t>
  </si>
  <si>
    <t>a</t>
  </si>
  <si>
    <t>b</t>
  </si>
  <si>
    <t>c</t>
  </si>
  <si>
    <t>MELAKSANAKAN  PENDIDIKAN</t>
  </si>
  <si>
    <t>1. Pendidikan Formal</t>
  </si>
  <si>
    <t>2. Diklat Pra Jabatan</t>
  </si>
  <si>
    <t>a. Doktor (S3)</t>
  </si>
  <si>
    <t>b. Magister (S2)</t>
  </si>
  <si>
    <t>Melaksanakan perkuliahan/tutorial dan membimbing, menguji serta menyelenggarakan pendidikan di lab., praktik keguruan, bengkel/studio/kebun percobaan/ teknologi pengajaran dan praktik lapangan (maksimal 12 sks per semester)</t>
  </si>
  <si>
    <t>Mengembangkan bahan kuliah</t>
  </si>
  <si>
    <t>I.A.A</t>
  </si>
  <si>
    <t>Tiap Sertifikat</t>
  </si>
  <si>
    <t>Uraian Kegiatan</t>
  </si>
  <si>
    <t>Satuan Hasil</t>
  </si>
  <si>
    <t>Jumlah volume Kegiatan</t>
  </si>
  <si>
    <t>Angka Kredit</t>
  </si>
  <si>
    <t>MELAKSANAKAN PENELITIAN</t>
  </si>
  <si>
    <t>Pangkat/Golongan Ruang/TMT</t>
  </si>
  <si>
    <t>Telah melaksanakan pendidikan sebagai berikut :</t>
  </si>
  <si>
    <t>Telah melaksanakan penelitian sebagai berikut :</t>
  </si>
  <si>
    <t>Jumlah Volume Kegiatan</t>
  </si>
  <si>
    <t>III.B</t>
  </si>
  <si>
    <t>IV.A</t>
  </si>
  <si>
    <t>IV.B</t>
  </si>
  <si>
    <t>IV.C</t>
  </si>
  <si>
    <t>IV.D</t>
  </si>
  <si>
    <t>IV.E</t>
  </si>
  <si>
    <t>MELAKSANAKAN KEGIATAN PENGABDIAN KEPADA MASYARAKAT</t>
  </si>
  <si>
    <t>Telah melaksanakan kegiatan pengabdian kepada masyarakat sebagai berikut :</t>
  </si>
  <si>
    <t>Keterangan/bukti fisik</t>
  </si>
  <si>
    <t>Jabatan</t>
  </si>
  <si>
    <t>Telah melaksanakan penunjang tugas Dosen sebagai berikut :</t>
  </si>
  <si>
    <t>PENUNJANG KEGIATAN AKADEMIK DOSEN</t>
  </si>
  <si>
    <t>V.A</t>
  </si>
  <si>
    <t>V.C</t>
  </si>
  <si>
    <t>V.D</t>
  </si>
  <si>
    <t>V.E</t>
  </si>
  <si>
    <t>V.F</t>
  </si>
  <si>
    <t>1. Sebagai ketua pertemuan Int./Nas./Regional</t>
  </si>
  <si>
    <t>a. Ketua</t>
  </si>
  <si>
    <t>di Lingkungan perguruan tinggi sendiri</t>
  </si>
  <si>
    <t>V.G</t>
  </si>
  <si>
    <t>V.H</t>
  </si>
  <si>
    <t>V.I</t>
  </si>
  <si>
    <t>I.A.B</t>
  </si>
  <si>
    <t>II.A</t>
  </si>
  <si>
    <t>II.B</t>
  </si>
  <si>
    <t>II.C</t>
  </si>
  <si>
    <t>II.D</t>
  </si>
  <si>
    <t>II.E</t>
  </si>
  <si>
    <t>II.F</t>
  </si>
  <si>
    <t>II.G</t>
  </si>
  <si>
    <t>II.H</t>
  </si>
  <si>
    <t>II.I</t>
  </si>
  <si>
    <t>II.J</t>
  </si>
  <si>
    <t>II.K</t>
  </si>
  <si>
    <t>II.L</t>
  </si>
  <si>
    <t>II.M</t>
  </si>
  <si>
    <t>Melaksanakan kegiatan detasering &amp; pencangkokan Akademik Dosen</t>
  </si>
  <si>
    <t>III.A</t>
  </si>
  <si>
    <t>Disajikan tingkat :</t>
  </si>
  <si>
    <t>Setiap Makalah</t>
  </si>
  <si>
    <t>Poster Tingkat :</t>
  </si>
  <si>
    <t>Setiap Poster</t>
  </si>
  <si>
    <t>Setiap hasil penelitian</t>
  </si>
  <si>
    <t>Setiap Buku</t>
  </si>
  <si>
    <t>III.C</t>
  </si>
  <si>
    <t>Menerjemahkan/menyadur buku ilmiah (diterbitkan &amp; diedarkan secara nasional)</t>
  </si>
  <si>
    <t>Mengedit/menyunting karya ilmiah (diterbitkan &amp; diedarkan secara nasional)</t>
  </si>
  <si>
    <t>III.D</t>
  </si>
  <si>
    <t>Membuat rencana &amp; karya teknologi yg. dipatenkan</t>
  </si>
  <si>
    <t>Setiap rancangan</t>
  </si>
  <si>
    <t>III.E</t>
  </si>
  <si>
    <t xml:space="preserve">Membuat rancangan dan karya teknologi, rancangan dan karya seni monumental/seni pertunjukan/karya sastra </t>
  </si>
  <si>
    <t>1. Tingkat Internasional</t>
  </si>
  <si>
    <t>2. Tingkat Nasional</t>
  </si>
  <si>
    <t>3. Tingkat Lokal</t>
  </si>
  <si>
    <t>Setiap Program</t>
  </si>
  <si>
    <t>Dalam 1 semester atau lebih</t>
  </si>
  <si>
    <t>Kurang dari 1 semester dan minimal 1 bulan</t>
  </si>
  <si>
    <t>1. Berdasarkan Keahlian</t>
  </si>
  <si>
    <t>2. Berasarkan penugasan lembaga PT</t>
  </si>
  <si>
    <t>3. Berdasarkan fungsi/jabatan</t>
  </si>
  <si>
    <t>Setiap Karya</t>
  </si>
  <si>
    <t>Setiap Tahun</t>
  </si>
  <si>
    <t>V.B</t>
  </si>
  <si>
    <t>1. Panitia Pusat</t>
  </si>
  <si>
    <t>2. Panitia Daerah</t>
  </si>
  <si>
    <t>a. Ketua/Wakil Ketua</t>
  </si>
  <si>
    <t>Setiap Kepanitiaan</t>
  </si>
  <si>
    <t>a. Pengurus</t>
  </si>
  <si>
    <t>b. Anggota atas permintaan</t>
  </si>
  <si>
    <t>c. Anggota</t>
  </si>
  <si>
    <t>Tiap periode jab</t>
  </si>
  <si>
    <t>Tiap periode jab.</t>
  </si>
  <si>
    <t>1. Ketua Delegasi</t>
  </si>
  <si>
    <t>2. Anggota Delegasi</t>
  </si>
  <si>
    <t>Setiap kegiatan</t>
  </si>
  <si>
    <t>Tanda jasa</t>
  </si>
  <si>
    <t>Tiap piagam/medali</t>
  </si>
  <si>
    <t>V.J</t>
  </si>
  <si>
    <t>Menjadi anggota tim penilai jabatan Akademik Dosen</t>
  </si>
  <si>
    <t xml:space="preserve"> Jabatan Akademik Dosen / TMT</t>
  </si>
  <si>
    <t>Penunjang tugas dosen</t>
  </si>
  <si>
    <t>Jumlah Unsur Penunjang</t>
  </si>
  <si>
    <t>Jumlah Unsur Utama</t>
  </si>
  <si>
    <t>Pendidikan</t>
  </si>
  <si>
    <t>Melaksanakan Pendidikan</t>
  </si>
  <si>
    <t>Melaksanakan Pengabdian kepada Masyarakat</t>
  </si>
  <si>
    <t>Jumlah Unsur Utama dan Unsur Penunjang</t>
  </si>
  <si>
    <t>Dapat dipertimbangkan untuk dinaikkan jabatannya menjadi ………… dan pangkat menjadi ……….. terhitung mulai tanggal …….</t>
  </si>
  <si>
    <t>LAMPIRAN PENDUKUNG DUPAK</t>
  </si>
  <si>
    <t>Surat pernyataan telah melaksanakan kegiatan pendidikan</t>
  </si>
  <si>
    <t>Surat pernyataan telah melakukan kegiatan pengajaran</t>
  </si>
  <si>
    <t>Surat pernyataan telah melakukan kegiatan pengabdian</t>
  </si>
  <si>
    <t>kepada masyarakat</t>
  </si>
  <si>
    <t>Surat pernyataan telah melakukan kegiatan penunjang</t>
  </si>
  <si>
    <t>Catatan Pejabatan Pengusul :</t>
  </si>
  <si>
    <t>V.</t>
  </si>
  <si>
    <t>Catatan Ketua Tim Penilai :</t>
  </si>
  <si>
    <t>Surat tugas belajar, ijasah SK penyetaraaan Ijazah (dari LN) yang diilegalisir asli</t>
  </si>
  <si>
    <t>Surat tugas dan sertifikat</t>
  </si>
  <si>
    <t>SK penugasan &amp; bukti kinerja</t>
  </si>
  <si>
    <t>Disertasi (4 lulusan/Sem.)</t>
  </si>
  <si>
    <t>Tesis (6 lulusan/Sem.)</t>
  </si>
  <si>
    <t>Skripsi (8 lulusan/Sem.)</t>
  </si>
  <si>
    <t>File Produk</t>
  </si>
  <si>
    <t>SK jabatan</t>
  </si>
  <si>
    <t>Tiap semester (mak. 1 orang)</t>
  </si>
  <si>
    <t>Tiap Buku (maks.1 buku/tahun)</t>
  </si>
  <si>
    <t>Tiap Naskah (maks. 1 produk/semester)</t>
  </si>
  <si>
    <t>Tiap Orasi (maks.2 orasi/Sem.)</t>
  </si>
  <si>
    <t>I.A</t>
  </si>
  <si>
    <t>Hasil penelitian atau hasil pemikiran yang tidak dipublikasikan (tersimpan diperpustakaan perguruan tinggi)</t>
  </si>
  <si>
    <t>Peraturan Bersama Menteri Pendidikan dan Kebudayaan dan Kepala Badan Kepegawaian Negara
Nomor : 4/VIII/PB/2014
Nomor : 24 Tahun 2014
Tanggal 12 Agustus 2014</t>
  </si>
  <si>
    <t>1. Pembimbing Utama</t>
  </si>
  <si>
    <t>a. Disertasi</t>
  </si>
  <si>
    <t>b. Thesis</t>
  </si>
  <si>
    <t>c. Skripsi</t>
  </si>
  <si>
    <t>2. Pembimbing Pendamping/Pembantu</t>
  </si>
  <si>
    <t>1. Sebagai Ketua/Wakil Ketua merangkap anggota</t>
  </si>
  <si>
    <t>2. Sebagai Anggota</t>
  </si>
  <si>
    <t>Menjadi anggota organisasi profesi dosen</t>
  </si>
  <si>
    <t xml:space="preserve"> 1. Tingkat Internasional </t>
  </si>
  <si>
    <t xml:space="preserve"> 2. Tingkat Nasional</t>
  </si>
  <si>
    <t xml:space="preserve"> 3. Tingkat Daerah</t>
  </si>
  <si>
    <t>Sem. I/2006-2007</t>
  </si>
  <si>
    <t>10 SKS Pertama</t>
  </si>
  <si>
    <t>2 SKS Berikutnya</t>
  </si>
  <si>
    <t>Fakultas Teknik Pertambangan dan Perminyakan Institut Teknologi Bandung</t>
  </si>
  <si>
    <t>Prof. Sri Widiyantoro, M.Sc., Ph.D.</t>
  </si>
  <si>
    <t>Dekan,</t>
  </si>
  <si>
    <t xml:space="preserve">NIP.  </t>
  </si>
  <si>
    <t>19621205 198703 1 001</t>
  </si>
  <si>
    <t>Guru Besar, Pembina Utama Madya IV/e</t>
  </si>
  <si>
    <t>Total = 0 SKS</t>
  </si>
  <si>
    <t>Sem. II/2006-2007</t>
  </si>
  <si>
    <t>Maksimal dihitung 12 SKS, kelebihan dari 12 SKS tidak dihitung</t>
  </si>
  <si>
    <t>SK Penugasan</t>
  </si>
  <si>
    <t>KODE MATA KULIAH - NAMA MATA KULIAH (JUMLAH SKS)</t>
  </si>
  <si>
    <t xml:space="preserve">SK Penugasan </t>
  </si>
  <si>
    <t xml:space="preserve">NAMA MAHASISWA DAN NIM </t>
  </si>
  <si>
    <t>Jumlah II.A.</t>
  </si>
  <si>
    <t>Sem. I 2006/2007</t>
  </si>
  <si>
    <t>Sem. II 2006/2007</t>
  </si>
  <si>
    <t>Jumlah II.B.</t>
  </si>
  <si>
    <t>Cover &amp; Lembar Pengesahan</t>
  </si>
  <si>
    <t>Pembimbing Utama</t>
  </si>
  <si>
    <t>Pembimbing Pendamping</t>
  </si>
  <si>
    <t>Maksimal 32 Angka Kredit dalam 1 Semester</t>
  </si>
  <si>
    <t>Tesis</t>
  </si>
  <si>
    <t>Jumlah II.D.</t>
  </si>
  <si>
    <t>Jumlah II.C.</t>
  </si>
  <si>
    <t>Jumlah I</t>
  </si>
  <si>
    <t>Diklat Prajabatan Golongan III</t>
  </si>
  <si>
    <t>Ketua Penguji</t>
  </si>
  <si>
    <t>Anggota Penguji</t>
  </si>
  <si>
    <t>SK Penugasan, Undangan atau Berita Acara Sidang</t>
  </si>
  <si>
    <t>Maks. 8 Mhs.</t>
  </si>
  <si>
    <t>Maks. 4 Mhs.</t>
  </si>
  <si>
    <t>Maksimal 4 sebagai Ketua dan 8 sebagai Anggota</t>
  </si>
  <si>
    <t>Anggota (Maks. 8)</t>
  </si>
  <si>
    <t>Ketua (Maks. 4)</t>
  </si>
  <si>
    <t>Jumlah I + II</t>
  </si>
  <si>
    <t>Jumlah II</t>
  </si>
  <si>
    <t>AK=1 per Semester</t>
  </si>
  <si>
    <t>MAHASISWA ANGKATAN XX</t>
  </si>
  <si>
    <t>Tiap Semester</t>
  </si>
  <si>
    <t>KODE MATA KULIAH - NAMA MATA KULIAH</t>
  </si>
  <si>
    <t>Sem. I 2007/2008</t>
  </si>
  <si>
    <t>Jumlah II.F.</t>
  </si>
  <si>
    <t>Jumlah II.E.</t>
  </si>
  <si>
    <t>AK=2 per Semester</t>
  </si>
  <si>
    <t xml:space="preserve">Hasil penelitian atau hasil pemikiran yang dipublikasikan </t>
  </si>
  <si>
    <t>III.A.1.a</t>
  </si>
  <si>
    <t xml:space="preserve">Hasil penelitian atau hasil pemikiran yang dipublikasikan dalam bentuk buku </t>
  </si>
  <si>
    <t>Jumlah III.A.1.a</t>
  </si>
  <si>
    <t>Setiap Monograf</t>
  </si>
  <si>
    <t>III.A.1.b</t>
  </si>
  <si>
    <t>Hasil penelitian atau hasil pemikiran yang dipublikasikan dalam bentuk jurnal ilmiah</t>
  </si>
  <si>
    <t>Maks. 1 Buku per Tahun</t>
  </si>
  <si>
    <t>Hasil penelitian atau hasil pemikiran yang dipublikasikan dalam bentuk book chapter</t>
  </si>
  <si>
    <t>Buku Asli &amp; Rekomendasi Pakar</t>
  </si>
  <si>
    <t>III.A.1.c</t>
  </si>
  <si>
    <t>Rekomendasi Pakar
AK: 60% Penulis Utama              40%/jml.mitra sbg. Pendamping</t>
  </si>
  <si>
    <t>Spesifikasi: Sesuai bidang keilmuan, ber-ISBN, minimal 40 halaman, ukuran 15x23 cm, diterbitkan oleh penerbit Badan Ilmiah</t>
  </si>
  <si>
    <t>1. Monograf</t>
  </si>
  <si>
    <t>2. Buku Referensi</t>
  </si>
  <si>
    <t>1. Internasional</t>
  </si>
  <si>
    <t>2. Nasional</t>
  </si>
  <si>
    <t>PENULIS: "JUDUL BUKU" PENERBIT DAN ISBN</t>
  </si>
  <si>
    <t>PENULIS: "JUDUL CHAPTER", JUDUL BUKU, PENERBIT DAN ISBN</t>
  </si>
  <si>
    <t>Spesifikasi: Bahasa PBB; minimal 4 negara; memiliki ISSN; memiliki versi online; terindeks pada Web of Science dan/atau Scopus; memiliki impact factor dari ISI Web of Science atau Scimago Journal Rank (SJR)</t>
  </si>
  <si>
    <t>PENULIS: "JUDUL KARYA", NAMA JURNAL, ISSN, DOI</t>
  </si>
  <si>
    <t xml:space="preserve">1. Internasional Bereputasi </t>
  </si>
  <si>
    <t>Jumlah III.A.1.c.1</t>
  </si>
  <si>
    <t>2. Internasional Terindek dalam Database Internasional Bereputasi</t>
  </si>
  <si>
    <t>Spesifikasi: Bahasa PBB; minimal 4 negara; memiliki ISSN; memiliki versi online; terindeks pada Web of Science dan/atau Scopus</t>
  </si>
  <si>
    <t>Jumlah III.A.1.c.2</t>
  </si>
  <si>
    <t>3. Internasional Tidak Terindek dalam Database Bereputasi</t>
  </si>
  <si>
    <t>Spesifikasi: Bahasa PBB; minimal 4 negara; memiliki ISSN; memiliki versi online; terindeks pada DOAJ</t>
  </si>
  <si>
    <t>Jumlah III.A.1.c.3</t>
  </si>
  <si>
    <t>Jurnal/Reprint Asli, Printout Laman Index &amp; Rekomendasi Pakar</t>
  </si>
  <si>
    <t>4. Jurnal Nasional Terakreditasi</t>
  </si>
  <si>
    <t>Spesifikasi: Jurnal Nasional Terakreditasi DIKTI</t>
  </si>
  <si>
    <t>Jumlah III.A.1.c.4</t>
  </si>
  <si>
    <t>5. a. Jurnal Nasional Berbahasa Indonesia Terindeks pada DOAJ</t>
  </si>
  <si>
    <t>5. b. Jurnal Nasional Berbahasa Resmi PBB Terindeks pada DOAJ</t>
  </si>
  <si>
    <t>Jumlah III.A.1.c.5</t>
  </si>
  <si>
    <t>Jumlah III.A.1.c.6</t>
  </si>
  <si>
    <t>6. Jurnal Nasional Tidak Terakreditasi</t>
  </si>
  <si>
    <t>Jumlah III.A.1.b</t>
  </si>
  <si>
    <t>7. Jurnal Berbahasa Resmi PBB namun Tidak Memenuhi Syarat-syarat sebagai jurnal Internasional</t>
  </si>
  <si>
    <t>Jumlah III.A.1.c.7</t>
  </si>
  <si>
    <t>Jumlah III.A.1.c</t>
  </si>
  <si>
    <r>
      <t xml:space="preserve">Surat penugasan; surat undangan; sertifikat; </t>
    </r>
    <r>
      <rPr>
        <i/>
        <sz val="9"/>
        <rFont val="Segoe UI"/>
        <family val="2"/>
      </rPr>
      <t>name-tag</t>
    </r>
  </si>
  <si>
    <t xml:space="preserve">Masa Penilaian Tanggal . . . . . . . . . . . . . . . . . . . . . . s/d Tanggal . . . . . . . . . . . . . . . . . . . . . . . . . . . </t>
  </si>
  <si>
    <t xml:space="preserve"> Tempat dan Tanggal Lahir</t>
  </si>
  <si>
    <t xml:space="preserve">Jumlah III   </t>
  </si>
  <si>
    <t xml:space="preserve">Jumlah IV   </t>
  </si>
  <si>
    <t xml:space="preserve">Jumlah V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</si>
</sst>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name val="Segoe UI"/>
      <family val="2"/>
    </font>
    <font>
      <sz val="10"/>
      <name val="Segoe UI"/>
      <family val="2"/>
    </font>
    <font>
      <b/>
      <sz val="12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b/>
      <sz val="11"/>
      <color rgb="FFFF0000"/>
      <name val="Segoe UI"/>
      <family val="2"/>
    </font>
    <font>
      <sz val="8"/>
      <name val="Segoe UI"/>
      <family val="2"/>
    </font>
    <font>
      <sz val="11"/>
      <color rgb="FF00B050"/>
      <name val="Segoe UI"/>
      <family val="2"/>
    </font>
    <font>
      <sz val="11"/>
      <color rgb="FFFF0000"/>
      <name val="Segoe UI"/>
      <family val="2"/>
    </font>
    <font>
      <i/>
      <sz val="9"/>
      <name val="Segoe UI"/>
      <family val="2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2" xfId="0" quotePrefix="1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1" xfId="0" quotePrefix="1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13" xfId="0" quotePrefix="1" applyFont="1" applyBorder="1" applyAlignment="1">
      <alignment horizontal="center" vertical="top"/>
    </xf>
    <xf numFmtId="0" fontId="1" fillId="0" borderId="2" xfId="0" quotePrefix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1" fillId="0" borderId="50" xfId="0" applyFont="1" applyBorder="1" applyAlignment="1">
      <alignment vertical="center"/>
    </xf>
    <xf numFmtId="0" fontId="1" fillId="0" borderId="51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top"/>
    </xf>
    <xf numFmtId="0" fontId="1" fillId="0" borderId="52" xfId="0" applyFont="1" applyBorder="1" applyAlignment="1">
      <alignment horizontal="left" vertical="top" wrapText="1"/>
    </xf>
    <xf numFmtId="0" fontId="2" fillId="0" borderId="52" xfId="0" applyFont="1" applyBorder="1" applyAlignment="1">
      <alignment horizontal="left" vertical="top" wrapText="1"/>
    </xf>
    <xf numFmtId="0" fontId="1" fillId="0" borderId="52" xfId="0" applyFont="1" applyBorder="1" applyAlignment="1">
      <alignment horizontal="left" vertical="top"/>
    </xf>
    <xf numFmtId="0" fontId="1" fillId="0" borderId="53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8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top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1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13" xfId="0" quotePrefix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quotePrefix="1" applyFont="1" applyBorder="1" applyAlignment="1">
      <alignment horizontal="center" vertical="center"/>
    </xf>
    <xf numFmtId="0" fontId="1" fillId="0" borderId="2" xfId="0" quotePrefix="1" applyFont="1" applyBorder="1" applyAlignment="1">
      <alignment horizontal="left" vertical="center"/>
    </xf>
    <xf numFmtId="0" fontId="1" fillId="0" borderId="9" xfId="0" applyFont="1" applyBorder="1" applyAlignment="1">
      <alignment horizontal="center" vertical="top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0" fontId="1" fillId="0" borderId="2" xfId="0" quotePrefix="1" applyFont="1" applyBorder="1" applyAlignment="1">
      <alignment horizontal="left" vertical="center" wrapText="1"/>
    </xf>
    <xf numFmtId="0" fontId="1" fillId="0" borderId="3" xfId="0" quotePrefix="1" applyFont="1" applyBorder="1" applyAlignment="1">
      <alignment horizontal="left" vertical="center" wrapText="1"/>
    </xf>
    <xf numFmtId="0" fontId="1" fillId="0" borderId="4" xfId="0" quotePrefix="1" applyFont="1" applyBorder="1" applyAlignment="1">
      <alignment horizontal="left" vertical="center" wrapText="1"/>
    </xf>
    <xf numFmtId="0" fontId="1" fillId="0" borderId="9" xfId="0" quotePrefix="1" applyFont="1" applyBorder="1" applyAlignment="1">
      <alignment horizontal="left" vertical="center"/>
    </xf>
    <xf numFmtId="0" fontId="1" fillId="0" borderId="14" xfId="0" quotePrefix="1" applyFont="1" applyBorder="1" applyAlignment="1">
      <alignment horizontal="left" vertical="center" wrapText="1"/>
    </xf>
    <xf numFmtId="0" fontId="1" fillId="0" borderId="15" xfId="0" quotePrefix="1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/>
    </xf>
    <xf numFmtId="0" fontId="1" fillId="0" borderId="3" xfId="0" quotePrefix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51" xfId="0" applyFont="1" applyBorder="1" applyAlignment="1">
      <alignment vertical="center"/>
    </xf>
    <xf numFmtId="0" fontId="1" fillId="0" borderId="51" xfId="0" applyFont="1" applyBorder="1" applyAlignment="1">
      <alignment horizontal="left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1" fillId="0" borderId="17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0" borderId="20" xfId="0" applyFont="1" applyBorder="1" applyAlignment="1">
      <alignment horizontal="center" vertical="top"/>
    </xf>
    <xf numFmtId="0" fontId="1" fillId="0" borderId="7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1" fillId="0" borderId="23" xfId="0" applyFont="1" applyBorder="1" applyAlignment="1">
      <alignment horizontal="center" vertical="top"/>
    </xf>
    <xf numFmtId="0" fontId="1" fillId="0" borderId="20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0" fontId="1" fillId="0" borderId="25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6" xfId="0" applyFont="1" applyBorder="1" applyAlignment="1">
      <alignment horizontal="center" vertical="top"/>
    </xf>
    <xf numFmtId="0" fontId="1" fillId="0" borderId="30" xfId="0" applyFont="1" applyBorder="1" applyAlignment="1">
      <alignment horizontal="center"/>
    </xf>
    <xf numFmtId="0" fontId="5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 wrapText="1"/>
    </xf>
    <xf numFmtId="14" fontId="1" fillId="0" borderId="0" xfId="0" applyNumberFormat="1" applyFont="1"/>
    <xf numFmtId="0" fontId="1" fillId="0" borderId="0" xfId="0" applyFont="1" applyBorder="1" applyAlignment="1">
      <alignment vertical="top"/>
    </xf>
    <xf numFmtId="0" fontId="1" fillId="0" borderId="35" xfId="0" applyFont="1" applyBorder="1" applyAlignment="1">
      <alignment vertical="top"/>
    </xf>
    <xf numFmtId="0" fontId="1" fillId="0" borderId="35" xfId="0" applyFont="1" applyBorder="1" applyAlignment="1">
      <alignment horizontal="center" vertical="top"/>
    </xf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vertical="top"/>
    </xf>
    <xf numFmtId="0" fontId="1" fillId="0" borderId="37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0" fontId="1" fillId="0" borderId="34" xfId="0" applyFont="1" applyBorder="1" applyAlignment="1">
      <alignment horizontal="center" vertical="top"/>
    </xf>
    <xf numFmtId="0" fontId="1" fillId="0" borderId="34" xfId="0" applyFont="1" applyBorder="1" applyAlignment="1">
      <alignment horizontal="center"/>
    </xf>
    <xf numFmtId="0" fontId="5" fillId="0" borderId="27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4" fillId="0" borderId="35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top"/>
    </xf>
    <xf numFmtId="0" fontId="1" fillId="0" borderId="47" xfId="0" applyFont="1" applyBorder="1" applyAlignment="1">
      <alignment horizontal="left" vertical="top" wrapText="1"/>
    </xf>
    <xf numFmtId="0" fontId="1" fillId="0" borderId="38" xfId="0" applyFont="1" applyBorder="1" applyAlignment="1">
      <alignment horizontal="left" vertical="top" wrapText="1"/>
    </xf>
    <xf numFmtId="0" fontId="1" fillId="0" borderId="43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center" vertical="top" wrapText="1"/>
    </xf>
    <xf numFmtId="0" fontId="7" fillId="0" borderId="33" xfId="0" applyFont="1" applyBorder="1"/>
    <xf numFmtId="0" fontId="1" fillId="0" borderId="33" xfId="0" applyFont="1" applyBorder="1" applyAlignment="1">
      <alignment vertical="top"/>
    </xf>
    <xf numFmtId="0" fontId="2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center" vertical="top" wrapText="1"/>
    </xf>
    <xf numFmtId="0" fontId="7" fillId="0" borderId="25" xfId="0" applyFont="1" applyBorder="1"/>
    <xf numFmtId="0" fontId="7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left" vertical="center"/>
    </xf>
    <xf numFmtId="0" fontId="7" fillId="0" borderId="20" xfId="0" applyFont="1" applyFill="1" applyBorder="1"/>
    <xf numFmtId="0" fontId="7" fillId="0" borderId="25" xfId="0" applyFont="1" applyBorder="1" applyAlignment="1">
      <alignment vertical="top"/>
    </xf>
    <xf numFmtId="0" fontId="1" fillId="0" borderId="34" xfId="0" applyFont="1" applyBorder="1" applyAlignment="1">
      <alignment horizontal="left" vertical="top" wrapText="1"/>
    </xf>
    <xf numFmtId="0" fontId="1" fillId="0" borderId="37" xfId="0" applyFont="1" applyBorder="1" applyAlignment="1">
      <alignment horizontal="left" vertical="top" wrapText="1"/>
    </xf>
    <xf numFmtId="0" fontId="1" fillId="0" borderId="39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top" wrapText="1"/>
    </xf>
    <xf numFmtId="0" fontId="7" fillId="0" borderId="27" xfId="0" applyFont="1" applyFill="1" applyBorder="1" applyAlignment="1">
      <alignment horizontal="left" vertical="center"/>
    </xf>
    <xf numFmtId="0" fontId="1" fillId="0" borderId="30" xfId="0" applyFont="1" applyBorder="1" applyAlignment="1">
      <alignment vertical="top"/>
    </xf>
    <xf numFmtId="0" fontId="7" fillId="0" borderId="3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1" fillId="0" borderId="37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1" fillId="0" borderId="27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top"/>
    </xf>
    <xf numFmtId="0" fontId="4" fillId="0" borderId="37" xfId="0" applyFont="1" applyBorder="1" applyAlignment="1">
      <alignment horizontal="right" vertical="top"/>
    </xf>
    <xf numFmtId="0" fontId="1" fillId="0" borderId="37" xfId="0" applyFont="1" applyBorder="1" applyAlignment="1">
      <alignment horizontal="center" vertical="top"/>
    </xf>
    <xf numFmtId="0" fontId="4" fillId="0" borderId="27" xfId="0" applyFont="1" applyBorder="1" applyAlignment="1">
      <alignment horizontal="center"/>
    </xf>
    <xf numFmtId="0" fontId="6" fillId="0" borderId="17" xfId="0" applyFont="1" applyFill="1" applyBorder="1" applyAlignment="1">
      <alignment vertical="top" wrapText="1"/>
    </xf>
    <xf numFmtId="0" fontId="7" fillId="0" borderId="17" xfId="0" applyFont="1" applyFill="1" applyBorder="1" applyAlignment="1">
      <alignment vertical="top"/>
    </xf>
    <xf numFmtId="0" fontId="7" fillId="0" borderId="17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left" vertical="top"/>
    </xf>
    <xf numFmtId="0" fontId="8" fillId="0" borderId="38" xfId="0" applyFont="1" applyBorder="1" applyAlignment="1">
      <alignment horizontal="left" vertical="top" wrapText="1"/>
    </xf>
    <xf numFmtId="0" fontId="8" fillId="0" borderId="43" xfId="0" applyFont="1" applyBorder="1" applyAlignment="1">
      <alignment horizontal="left" vertical="top" wrapText="1"/>
    </xf>
    <xf numFmtId="0" fontId="1" fillId="0" borderId="17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8" fillId="0" borderId="18" xfId="0" applyFont="1" applyBorder="1" applyAlignment="1">
      <alignment vertical="top"/>
    </xf>
    <xf numFmtId="0" fontId="1" fillId="0" borderId="16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  <xf numFmtId="0" fontId="1" fillId="0" borderId="27" xfId="0" applyFont="1" applyFill="1" applyBorder="1" applyAlignment="1">
      <alignment vertical="top"/>
    </xf>
    <xf numFmtId="0" fontId="7" fillId="0" borderId="27" xfId="0" applyFont="1" applyFill="1" applyBorder="1" applyAlignment="1">
      <alignment vertical="top"/>
    </xf>
    <xf numFmtId="0" fontId="1" fillId="0" borderId="27" xfId="0" applyFont="1" applyBorder="1" applyAlignment="1">
      <alignment horizontal="center" vertical="top" wrapText="1"/>
    </xf>
    <xf numFmtId="0" fontId="1" fillId="0" borderId="35" xfId="0" applyFont="1" applyBorder="1" applyAlignment="1">
      <alignment vertical="top"/>
    </xf>
    <xf numFmtId="0" fontId="1" fillId="0" borderId="0" xfId="0" applyFont="1" applyBorder="1" applyAlignment="1"/>
    <xf numFmtId="0" fontId="1" fillId="0" borderId="36" xfId="0" applyFont="1" applyBorder="1" applyAlignment="1"/>
    <xf numFmtId="0" fontId="7" fillId="0" borderId="33" xfId="0" applyFont="1" applyBorder="1" applyAlignment="1">
      <alignment vertical="top"/>
    </xf>
    <xf numFmtId="0" fontId="1" fillId="0" borderId="7" xfId="0" applyFont="1" applyBorder="1" applyAlignment="1"/>
    <xf numFmtId="0" fontId="1" fillId="0" borderId="21" xfId="0" applyFont="1" applyBorder="1" applyAlignment="1"/>
    <xf numFmtId="0" fontId="7" fillId="0" borderId="20" xfId="0" applyFont="1" applyBorder="1" applyAlignment="1">
      <alignment vertical="top"/>
    </xf>
    <xf numFmtId="0" fontId="6" fillId="0" borderId="26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36" xfId="0" applyFont="1" applyBorder="1" applyAlignment="1">
      <alignment vertical="top"/>
    </xf>
    <xf numFmtId="0" fontId="1" fillId="0" borderId="20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/>
    </xf>
    <xf numFmtId="0" fontId="7" fillId="0" borderId="25" xfId="0" applyFont="1" applyBorder="1" applyAlignment="1">
      <alignment vertical="top" wrapText="1"/>
    </xf>
    <xf numFmtId="0" fontId="1" fillId="0" borderId="31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0" fontId="7" fillId="0" borderId="26" xfId="0" applyFont="1" applyBorder="1" applyAlignment="1">
      <alignment horizontal="center" vertical="top"/>
    </xf>
    <xf numFmtId="0" fontId="1" fillId="0" borderId="37" xfId="0" applyFont="1" applyBorder="1"/>
    <xf numFmtId="0" fontId="7" fillId="0" borderId="30" xfId="0" applyFont="1" applyBorder="1" applyAlignment="1">
      <alignment vertical="top" wrapText="1"/>
    </xf>
    <xf numFmtId="0" fontId="1" fillId="0" borderId="30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center" wrapText="1"/>
    </xf>
    <xf numFmtId="0" fontId="4" fillId="0" borderId="47" xfId="0" applyFont="1" applyBorder="1" applyAlignment="1">
      <alignment vertical="top"/>
    </xf>
    <xf numFmtId="0" fontId="1" fillId="0" borderId="38" xfId="0" applyFont="1" applyBorder="1"/>
    <xf numFmtId="0" fontId="1" fillId="0" borderId="38" xfId="0" applyFont="1" applyBorder="1" applyAlignment="1">
      <alignment vertical="top"/>
    </xf>
    <xf numFmtId="0" fontId="1" fillId="0" borderId="47" xfId="0" applyFont="1" applyBorder="1" applyAlignment="1">
      <alignment vertical="top"/>
    </xf>
    <xf numFmtId="0" fontId="7" fillId="0" borderId="33" xfId="0" applyFont="1" applyBorder="1" applyAlignment="1">
      <alignment vertical="top" wrapText="1"/>
    </xf>
    <xf numFmtId="0" fontId="1" fillId="0" borderId="3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5" xfId="0" applyFont="1" applyBorder="1" applyAlignment="1">
      <alignment vertical="top" wrapText="1"/>
    </xf>
    <xf numFmtId="0" fontId="7" fillId="0" borderId="35" xfId="0" applyFont="1" applyBorder="1" applyAlignment="1">
      <alignment vertical="top" wrapText="1"/>
    </xf>
    <xf numFmtId="0" fontId="4" fillId="0" borderId="35" xfId="0" applyFont="1" applyBorder="1" applyAlignment="1">
      <alignment vertical="top"/>
    </xf>
    <xf numFmtId="0" fontId="7" fillId="0" borderId="20" xfId="0" applyFont="1" applyBorder="1" applyAlignment="1">
      <alignment vertical="top" wrapText="1"/>
    </xf>
    <xf numFmtId="0" fontId="1" fillId="0" borderId="37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7" fillId="0" borderId="34" xfId="0" applyFont="1" applyBorder="1" applyAlignment="1">
      <alignment vertical="top" wrapText="1"/>
    </xf>
    <xf numFmtId="0" fontId="1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vertical="top"/>
    </xf>
    <xf numFmtId="0" fontId="7" fillId="0" borderId="20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 wrapText="1"/>
    </xf>
    <xf numFmtId="0" fontId="1" fillId="0" borderId="39" xfId="0" applyFont="1" applyBorder="1" applyAlignment="1">
      <alignment vertical="top"/>
    </xf>
    <xf numFmtId="0" fontId="7" fillId="0" borderId="34" xfId="0" applyFont="1" applyBorder="1" applyAlignment="1">
      <alignment vertical="top"/>
    </xf>
    <xf numFmtId="0" fontId="7" fillId="0" borderId="27" xfId="0" applyFont="1" applyBorder="1" applyAlignment="1">
      <alignment vertical="top"/>
    </xf>
    <xf numFmtId="0" fontId="7" fillId="0" borderId="27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top"/>
    </xf>
    <xf numFmtId="0" fontId="1" fillId="0" borderId="35" xfId="0" applyFont="1" applyBorder="1"/>
    <xf numFmtId="0" fontId="1" fillId="0" borderId="20" xfId="0" applyFont="1" applyBorder="1"/>
    <xf numFmtId="0" fontId="1" fillId="0" borderId="37" xfId="0" applyFont="1" applyBorder="1" applyAlignment="1">
      <alignment horizontal="left" vertical="top"/>
    </xf>
    <xf numFmtId="0" fontId="1" fillId="0" borderId="39" xfId="0" applyFont="1" applyBorder="1" applyAlignment="1">
      <alignment horizontal="left" vertical="top"/>
    </xf>
    <xf numFmtId="0" fontId="1" fillId="0" borderId="27" xfId="0" applyFont="1" applyBorder="1" applyAlignment="1">
      <alignment vertical="center" wrapText="1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vertical="top"/>
    </xf>
    <xf numFmtId="0" fontId="7" fillId="0" borderId="17" xfId="0" applyFont="1" applyBorder="1" applyAlignment="1">
      <alignment vertical="top"/>
    </xf>
    <xf numFmtId="0" fontId="1" fillId="0" borderId="17" xfId="0" applyFont="1" applyBorder="1"/>
    <xf numFmtId="0" fontId="7" fillId="0" borderId="22" xfId="0" applyFont="1" applyBorder="1" applyAlignment="1">
      <alignment vertical="top"/>
    </xf>
    <xf numFmtId="0" fontId="7" fillId="0" borderId="24" xfId="0" applyFont="1" applyBorder="1" applyAlignment="1">
      <alignment vertical="top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top"/>
    </xf>
    <xf numFmtId="0" fontId="1" fillId="0" borderId="28" xfId="0" applyFont="1" applyBorder="1" applyAlignment="1">
      <alignment vertical="top" wrapText="1"/>
    </xf>
    <xf numFmtId="0" fontId="1" fillId="0" borderId="28" xfId="0" applyFont="1" applyBorder="1" applyAlignment="1">
      <alignment vertical="top"/>
    </xf>
    <xf numFmtId="0" fontId="1" fillId="0" borderId="40" xfId="0" applyFont="1" applyBorder="1" applyAlignment="1">
      <alignment vertical="top"/>
    </xf>
    <xf numFmtId="0" fontId="1" fillId="0" borderId="29" xfId="0" applyFont="1" applyBorder="1" applyAlignment="1">
      <alignment vertical="top"/>
    </xf>
    <xf numFmtId="0" fontId="7" fillId="0" borderId="29" xfId="0" applyFont="1" applyBorder="1" applyAlignment="1">
      <alignment vertical="top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8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0" borderId="18" xfId="0" applyFont="1" applyBorder="1"/>
    <xf numFmtId="0" fontId="7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center"/>
    </xf>
    <xf numFmtId="0" fontId="1" fillId="0" borderId="3" xfId="0" applyFont="1" applyBorder="1" applyAlignment="1">
      <alignment vertical="top"/>
    </xf>
    <xf numFmtId="0" fontId="1" fillId="0" borderId="41" xfId="0" applyFont="1" applyBorder="1" applyAlignment="1">
      <alignment vertical="top"/>
    </xf>
    <xf numFmtId="0" fontId="7" fillId="0" borderId="29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1" fillId="0" borderId="26" xfId="0" applyFont="1" applyBorder="1" applyAlignment="1">
      <alignment horizontal="center" vertical="top" wrapText="1"/>
    </xf>
    <xf numFmtId="0" fontId="1" fillId="0" borderId="32" xfId="0" applyFont="1" applyBorder="1" applyAlignment="1">
      <alignment vertical="top"/>
    </xf>
    <xf numFmtId="0" fontId="7" fillId="0" borderId="32" xfId="0" applyFont="1" applyBorder="1" applyAlignment="1">
      <alignment vertical="top"/>
    </xf>
    <xf numFmtId="0" fontId="1" fillId="0" borderId="45" xfId="0" applyFont="1" applyBorder="1" applyAlignment="1">
      <alignment vertical="top" wrapText="1"/>
    </xf>
    <xf numFmtId="0" fontId="1" fillId="0" borderId="45" xfId="0" applyFont="1" applyBorder="1" applyAlignment="1">
      <alignment vertical="top"/>
    </xf>
    <xf numFmtId="0" fontId="1" fillId="0" borderId="54" xfId="0" applyFont="1" applyBorder="1" applyAlignment="1">
      <alignment vertical="top"/>
    </xf>
    <xf numFmtId="0" fontId="7" fillId="0" borderId="38" xfId="0" applyFont="1" applyBorder="1"/>
    <xf numFmtId="0" fontId="1" fillId="0" borderId="33" xfId="0" applyFont="1" applyBorder="1" applyAlignment="1">
      <alignment horizontal="center"/>
    </xf>
    <xf numFmtId="0" fontId="7" fillId="0" borderId="24" xfId="0" applyFont="1" applyBorder="1" applyAlignment="1">
      <alignment vertical="top" wrapText="1"/>
    </xf>
    <xf numFmtId="0" fontId="7" fillId="0" borderId="30" xfId="0" applyFont="1" applyBorder="1" applyAlignment="1">
      <alignment vertical="top"/>
    </xf>
    <xf numFmtId="0" fontId="1" fillId="0" borderId="44" xfId="0" applyFont="1" applyBorder="1" applyAlignment="1">
      <alignment horizontal="left" vertical="top" wrapText="1"/>
    </xf>
    <xf numFmtId="0" fontId="1" fillId="0" borderId="45" xfId="0" applyFont="1" applyBorder="1" applyAlignment="1">
      <alignment horizontal="left" vertical="top" wrapText="1"/>
    </xf>
    <xf numFmtId="0" fontId="1" fillId="0" borderId="54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center" vertical="top"/>
    </xf>
    <xf numFmtId="0" fontId="2" fillId="0" borderId="36" xfId="0" applyFont="1" applyBorder="1" applyAlignment="1">
      <alignment horizontal="center"/>
    </xf>
    <xf numFmtId="0" fontId="1" fillId="0" borderId="24" xfId="0" applyFont="1" applyBorder="1" applyAlignment="1">
      <alignment horizontal="center" vertical="top"/>
    </xf>
    <xf numFmtId="0" fontId="1" fillId="0" borderId="3" xfId="0" applyFont="1" applyFill="1" applyBorder="1" applyAlignment="1">
      <alignment horizontal="left" vertical="center"/>
    </xf>
    <xf numFmtId="0" fontId="1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top"/>
    </xf>
    <xf numFmtId="0" fontId="1" fillId="0" borderId="28" xfId="0" applyFont="1" applyFill="1" applyBorder="1" applyAlignment="1">
      <alignment horizontal="left" vertical="center"/>
    </xf>
    <xf numFmtId="0" fontId="1" fillId="0" borderId="40" xfId="0" applyFont="1" applyBorder="1" applyAlignment="1">
      <alignment vertical="top"/>
    </xf>
    <xf numFmtId="0" fontId="1" fillId="0" borderId="27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right" vertical="top"/>
    </xf>
    <xf numFmtId="0" fontId="1" fillId="0" borderId="34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4" fillId="0" borderId="39" xfId="0" applyFont="1" applyBorder="1" applyAlignment="1">
      <alignment horizontal="center" vertical="top"/>
    </xf>
    <xf numFmtId="0" fontId="2" fillId="0" borderId="39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4" fillId="0" borderId="18" xfId="0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4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top"/>
    </xf>
    <xf numFmtId="0" fontId="1" fillId="0" borderId="43" xfId="0" applyFont="1" applyBorder="1" applyAlignment="1">
      <alignment vertical="top"/>
    </xf>
    <xf numFmtId="0" fontId="4" fillId="0" borderId="35" xfId="0" applyFont="1" applyBorder="1" applyAlignment="1">
      <alignment horizontal="center" vertical="top"/>
    </xf>
    <xf numFmtId="0" fontId="4" fillId="0" borderId="17" xfId="0" applyFont="1" applyBorder="1" applyAlignment="1">
      <alignment vertical="top"/>
    </xf>
    <xf numFmtId="0" fontId="1" fillId="0" borderId="17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9" fillId="0" borderId="0" xfId="0" applyFont="1" applyAlignment="1">
      <alignment vertical="top"/>
    </xf>
    <xf numFmtId="0" fontId="4" fillId="0" borderId="18" xfId="0" applyFont="1" applyBorder="1" applyAlignment="1">
      <alignment vertical="top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7" xfId="0" applyFont="1" applyBorder="1" applyAlignment="1">
      <alignment vertical="center"/>
    </xf>
    <xf numFmtId="0" fontId="1" fillId="0" borderId="16" xfId="0" applyFont="1" applyBorder="1" applyAlignment="1">
      <alignment vertical="top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vertical="center" wrapText="1"/>
    </xf>
    <xf numFmtId="0" fontId="8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right" vertical="center"/>
    </xf>
    <xf numFmtId="0" fontId="1" fillId="0" borderId="17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7" fillId="0" borderId="17" xfId="0" applyFont="1" applyBorder="1" applyAlignment="1">
      <alignment vertical="top" wrapText="1"/>
    </xf>
    <xf numFmtId="0" fontId="1" fillId="0" borderId="36" xfId="0" applyFont="1" applyBorder="1" applyAlignment="1">
      <alignment vertical="center"/>
    </xf>
    <xf numFmtId="0" fontId="7" fillId="0" borderId="20" xfId="0" applyFont="1" applyBorder="1" applyAlignment="1">
      <alignment vertical="center" wrapText="1"/>
    </xf>
    <xf numFmtId="0" fontId="1" fillId="0" borderId="3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42" xfId="0" applyFont="1" applyBorder="1" applyAlignment="1">
      <alignment vertical="top" wrapText="1"/>
    </xf>
    <xf numFmtId="0" fontId="1" fillId="0" borderId="26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7" xfId="0" applyFont="1" applyBorder="1"/>
    <xf numFmtId="0" fontId="1" fillId="0" borderId="21" xfId="0" applyFont="1" applyBorder="1"/>
    <xf numFmtId="0" fontId="1" fillId="0" borderId="31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1" fillId="0" borderId="31" xfId="0" applyFont="1" applyBorder="1" applyAlignment="1">
      <alignment vertical="top"/>
    </xf>
    <xf numFmtId="0" fontId="1" fillId="0" borderId="20" xfId="0" applyFont="1" applyBorder="1" applyAlignment="1">
      <alignment horizontal="left" vertical="center" wrapText="1"/>
    </xf>
    <xf numFmtId="0" fontId="1" fillId="0" borderId="31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28" xfId="0" applyFont="1" applyBorder="1"/>
    <xf numFmtId="0" fontId="1" fillId="0" borderId="40" xfId="0" applyFont="1" applyBorder="1"/>
    <xf numFmtId="0" fontId="1" fillId="0" borderId="30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wrapText="1"/>
    </xf>
    <xf numFmtId="0" fontId="1" fillId="0" borderId="39" xfId="0" applyFont="1" applyBorder="1" applyAlignment="1">
      <alignment horizontal="left" wrapText="1"/>
    </xf>
    <xf numFmtId="0" fontId="7" fillId="0" borderId="27" xfId="0" applyFont="1" applyBorder="1" applyAlignment="1">
      <alignment vertical="center" wrapText="1"/>
    </xf>
    <xf numFmtId="0" fontId="1" fillId="0" borderId="27" xfId="0" applyFont="1" applyBorder="1" applyAlignment="1">
      <alignment horizontal="right" vertical="center"/>
    </xf>
    <xf numFmtId="0" fontId="1" fillId="0" borderId="27" xfId="0" applyFont="1" applyBorder="1" applyAlignment="1">
      <alignment horizontal="left" vertical="center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4" fillId="0" borderId="27" xfId="0" applyFont="1" applyBorder="1" applyAlignment="1">
      <alignment horizontal="center" vertical="top"/>
    </xf>
    <xf numFmtId="0" fontId="1" fillId="0" borderId="34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0" fontId="4" fillId="0" borderId="20" xfId="0" applyFont="1" applyBorder="1" applyAlignment="1">
      <alignment horizontal="center" vertical="top"/>
    </xf>
    <xf numFmtId="0" fontId="1" fillId="0" borderId="31" xfId="0" applyFont="1" applyBorder="1" applyAlignment="1">
      <alignment wrapText="1"/>
    </xf>
    <xf numFmtId="0" fontId="7" fillId="0" borderId="31" xfId="0" applyFont="1" applyBorder="1" applyAlignment="1">
      <alignment vertical="top"/>
    </xf>
    <xf numFmtId="0" fontId="1" fillId="0" borderId="24" xfId="0" applyFont="1" applyBorder="1" applyAlignment="1">
      <alignment vertical="top" wrapText="1"/>
    </xf>
    <xf numFmtId="0" fontId="1" fillId="0" borderId="41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9" xfId="0" applyFont="1" applyBorder="1" applyAlignment="1">
      <alignment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27" xfId="0" applyFont="1" applyBorder="1" applyAlignment="1">
      <alignment vertical="center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wrapText="1"/>
    </xf>
    <xf numFmtId="0" fontId="1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6" xfId="0" applyFont="1" applyBorder="1"/>
    <xf numFmtId="0" fontId="4" fillId="0" borderId="33" xfId="0" applyFont="1" applyBorder="1" applyAlignment="1">
      <alignment horizontal="center" vertical="top"/>
    </xf>
    <xf numFmtId="0" fontId="1" fillId="0" borderId="33" xfId="0" applyFont="1" applyBorder="1" applyAlignment="1">
      <alignment vertical="top" wrapText="1"/>
    </xf>
    <xf numFmtId="0" fontId="1" fillId="0" borderId="33" xfId="0" applyFont="1" applyBorder="1" applyAlignment="1">
      <alignment vertical="top"/>
    </xf>
    <xf numFmtId="0" fontId="1" fillId="0" borderId="33" xfId="0" applyFont="1" applyBorder="1"/>
    <xf numFmtId="0" fontId="1" fillId="0" borderId="35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36" xfId="0" applyFont="1" applyBorder="1" applyAlignment="1">
      <alignment vertical="top"/>
    </xf>
    <xf numFmtId="0" fontId="1" fillId="0" borderId="33" xfId="0" applyFont="1" applyBorder="1" applyAlignment="1">
      <alignment wrapText="1"/>
    </xf>
    <xf numFmtId="0" fontId="1" fillId="0" borderId="27" xfId="0" applyFont="1" applyBorder="1"/>
    <xf numFmtId="0" fontId="7" fillId="0" borderId="27" xfId="0" applyFont="1" applyBorder="1"/>
    <xf numFmtId="0" fontId="1" fillId="0" borderId="32" xfId="0" applyFont="1" applyBorder="1"/>
    <xf numFmtId="0" fontId="1" fillId="0" borderId="14" xfId="0" applyFont="1" applyBorder="1"/>
    <xf numFmtId="0" fontId="1" fillId="0" borderId="42" xfId="0" applyFont="1" applyBorder="1" applyAlignment="1">
      <alignment vertical="top"/>
    </xf>
    <xf numFmtId="0" fontId="7" fillId="0" borderId="23" xfId="0" applyFont="1" applyBorder="1" applyAlignment="1">
      <alignment vertical="center" wrapText="1"/>
    </xf>
    <xf numFmtId="0" fontId="7" fillId="0" borderId="26" xfId="0" applyFont="1" applyBorder="1" applyAlignment="1">
      <alignment vertical="top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1" fillId="0" borderId="36" xfId="0" applyFont="1" applyBorder="1" applyAlignment="1">
      <alignment wrapText="1"/>
    </xf>
    <xf numFmtId="0" fontId="1" fillId="0" borderId="34" xfId="0" applyFont="1" applyBorder="1"/>
    <xf numFmtId="0" fontId="7" fillId="0" borderId="0" xfId="0" applyFont="1"/>
    <xf numFmtId="0" fontId="1" fillId="0" borderId="3" xfId="0" applyFont="1" applyBorder="1" applyAlignment="1">
      <alignment wrapText="1"/>
    </xf>
    <xf numFmtId="0" fontId="1" fillId="0" borderId="37" xfId="0" applyFont="1" applyBorder="1" applyAlignment="1">
      <alignment wrapText="1"/>
    </xf>
    <xf numFmtId="0" fontId="7" fillId="0" borderId="33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vertical="top" wrapText="1"/>
    </xf>
    <xf numFmtId="0" fontId="1" fillId="0" borderId="31" xfId="0" applyFont="1" applyBorder="1" applyAlignment="1">
      <alignment vertical="top"/>
    </xf>
    <xf numFmtId="0" fontId="1" fillId="0" borderId="31" xfId="0" applyFont="1" applyBorder="1" applyAlignment="1">
      <alignment vertical="center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1" fillId="0" borderId="41" xfId="0" applyFont="1" applyBorder="1" applyAlignment="1">
      <alignment vertical="top" wrapText="1"/>
    </xf>
    <xf numFmtId="0" fontId="1" fillId="0" borderId="24" xfId="0" applyFont="1" applyBorder="1"/>
    <xf numFmtId="0" fontId="1" fillId="0" borderId="21" xfId="0" applyFont="1" applyBorder="1" applyAlignment="1">
      <alignment vertical="center"/>
    </xf>
    <xf numFmtId="0" fontId="1" fillId="0" borderId="41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5" fillId="0" borderId="31" xfId="0" applyFont="1" applyBorder="1" applyAlignment="1">
      <alignment vertical="center" wrapText="1"/>
    </xf>
    <xf numFmtId="0" fontId="1" fillId="0" borderId="21" xfId="0" applyFont="1" applyBorder="1" applyAlignment="1">
      <alignment vertical="top" wrapText="1"/>
    </xf>
    <xf numFmtId="0" fontId="1" fillId="0" borderId="45" xfId="0" applyFont="1" applyBorder="1" applyAlignment="1">
      <alignment vertical="top" wrapText="1"/>
    </xf>
    <xf numFmtId="0" fontId="5" fillId="0" borderId="33" xfId="0" applyFont="1" applyBorder="1" applyAlignment="1">
      <alignment horizontal="left" vertical="center" wrapText="1"/>
    </xf>
    <xf numFmtId="0" fontId="1" fillId="0" borderId="24" xfId="0" applyFont="1" applyBorder="1" applyAlignment="1">
      <alignment vertical="center"/>
    </xf>
    <xf numFmtId="0" fontId="5" fillId="0" borderId="20" xfId="0" applyFont="1" applyBorder="1" applyAlignment="1">
      <alignment horizontal="left" vertical="center" wrapText="1"/>
    </xf>
    <xf numFmtId="0" fontId="1" fillId="0" borderId="22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7" xfId="0" applyFont="1" applyBorder="1" applyAlignment="1">
      <alignment vertical="top" wrapText="1"/>
    </xf>
    <xf numFmtId="0" fontId="1" fillId="0" borderId="40" xfId="0" applyFont="1" applyBorder="1" applyAlignment="1">
      <alignment vertical="center"/>
    </xf>
    <xf numFmtId="0" fontId="5" fillId="0" borderId="2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1" fillId="0" borderId="23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5" fillId="0" borderId="33" xfId="0" applyFont="1" applyBorder="1" applyAlignment="1">
      <alignment vertical="center" wrapText="1"/>
    </xf>
    <xf numFmtId="0" fontId="1" fillId="0" borderId="25" xfId="0" applyFont="1" applyBorder="1" applyAlignment="1">
      <alignment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5" fillId="0" borderId="20" xfId="0" applyFont="1" applyBorder="1" applyAlignment="1">
      <alignment vertical="center" wrapText="1"/>
    </xf>
    <xf numFmtId="0" fontId="1" fillId="0" borderId="30" xfId="0" applyFont="1" applyBorder="1" applyAlignment="1">
      <alignment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23" xfId="0" applyFont="1" applyBorder="1"/>
    <xf numFmtId="0" fontId="1" fillId="0" borderId="26" xfId="0" applyFont="1" applyBorder="1"/>
    <xf numFmtId="0" fontId="1" fillId="0" borderId="31" xfId="0" applyFont="1" applyBorder="1"/>
    <xf numFmtId="0" fontId="1" fillId="0" borderId="22" xfId="0" applyFont="1" applyBorder="1"/>
    <xf numFmtId="0" fontId="1" fillId="0" borderId="25" xfId="0" applyFont="1" applyBorder="1"/>
    <xf numFmtId="0" fontId="1" fillId="0" borderId="44" xfId="0" applyFont="1" applyBorder="1"/>
    <xf numFmtId="0" fontId="1" fillId="0" borderId="45" xfId="0" applyFont="1" applyBorder="1"/>
    <xf numFmtId="0" fontId="1" fillId="0" borderId="27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47" xfId="0" applyFont="1" applyBorder="1" applyAlignment="1"/>
    <xf numFmtId="0" fontId="1" fillId="0" borderId="38" xfId="0" applyFont="1" applyBorder="1" applyAlignment="1">
      <alignment wrapText="1"/>
    </xf>
    <xf numFmtId="0" fontId="1" fillId="0" borderId="43" xfId="0" applyFont="1" applyBorder="1" applyAlignment="1">
      <alignment wrapText="1"/>
    </xf>
    <xf numFmtId="0" fontId="5" fillId="0" borderId="33" xfId="0" applyFont="1" applyBorder="1" applyAlignment="1">
      <alignment horizontal="center" vertical="center"/>
    </xf>
    <xf numFmtId="0" fontId="1" fillId="0" borderId="35" xfId="0" applyFont="1" applyBorder="1" applyAlignment="1"/>
    <xf numFmtId="0" fontId="5" fillId="0" borderId="20" xfId="0" applyFont="1" applyBorder="1" applyAlignment="1">
      <alignment horizontal="center" vertical="center"/>
    </xf>
    <xf numFmtId="0" fontId="1" fillId="0" borderId="27" xfId="0" applyFont="1" applyBorder="1" applyAlignment="1">
      <alignment wrapText="1"/>
    </xf>
    <xf numFmtId="0" fontId="1" fillId="0" borderId="34" xfId="0" applyFont="1" applyBorder="1" applyAlignment="1"/>
    <xf numFmtId="0" fontId="1" fillId="0" borderId="39" xfId="0" applyFont="1" applyBorder="1" applyAlignment="1">
      <alignment wrapText="1"/>
    </xf>
    <xf numFmtId="0" fontId="1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" fillId="0" borderId="41" xfId="0" applyFont="1" applyBorder="1" applyAlignment="1">
      <alignment wrapText="1"/>
    </xf>
    <xf numFmtId="0" fontId="4" fillId="0" borderId="34" xfId="0" applyFont="1" applyBorder="1" applyAlignment="1">
      <alignment horizontal="center" vertical="top"/>
    </xf>
    <xf numFmtId="0" fontId="2" fillId="0" borderId="27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48" xfId="0" applyFont="1" applyBorder="1" applyAlignment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35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46" xfId="0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47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2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showGridLines="0" topLeftCell="A181" zoomScaleNormal="100" zoomScaleSheetLayoutView="100" workbookViewId="0">
      <selection activeCell="I206" sqref="I206:N206"/>
    </sheetView>
  </sheetViews>
  <sheetFormatPr defaultRowHeight="16.5" x14ac:dyDescent="0.2"/>
  <cols>
    <col min="1" max="1" width="4.7109375" style="1" customWidth="1"/>
    <col min="2" max="2" width="3.42578125" style="1" customWidth="1"/>
    <col min="3" max="3" width="3.5703125" style="1" customWidth="1"/>
    <col min="4" max="4" width="3.85546875" style="1" customWidth="1"/>
    <col min="5" max="5" width="3.140625" style="1" customWidth="1"/>
    <col min="6" max="6" width="6.42578125" style="1" customWidth="1"/>
    <col min="7" max="7" width="20.42578125" style="1" customWidth="1"/>
    <col min="8" max="8" width="14.7109375" style="1" customWidth="1"/>
    <col min="9" max="10" width="5.7109375" style="1" customWidth="1"/>
    <col min="11" max="11" width="8" style="1" customWidth="1"/>
    <col min="12" max="13" width="5.7109375" style="1" customWidth="1"/>
    <col min="14" max="14" width="16.28515625" style="1" customWidth="1"/>
    <col min="15" max="16384" width="9.140625" style="1"/>
  </cols>
  <sheetData>
    <row r="1" spans="1:15" ht="6.75" customHeight="1" x14ac:dyDescent="0.2"/>
    <row r="2" spans="1:15" ht="81.75" customHeight="1" x14ac:dyDescent="0.2">
      <c r="I2" s="2"/>
      <c r="J2" s="3" t="s">
        <v>36</v>
      </c>
      <c r="K2" s="4" t="s">
        <v>418</v>
      </c>
      <c r="L2" s="4"/>
      <c r="M2" s="4"/>
      <c r="N2" s="4"/>
      <c r="O2" s="5"/>
    </row>
    <row r="4" spans="1:15" ht="17.25" x14ac:dyDescent="0.2">
      <c r="A4" s="6" t="s">
        <v>38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5" ht="17.25" x14ac:dyDescent="0.2">
      <c r="A5" s="6" t="s">
        <v>39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23.2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5" ht="7.5" customHeight="1" x14ac:dyDescent="0.2"/>
    <row r="9" spans="1:15" x14ac:dyDescent="0.2">
      <c r="A9" s="8" t="s">
        <v>520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5" ht="7.5" customHeight="1" x14ac:dyDescent="0.2"/>
    <row r="11" spans="1:15" ht="24.95" customHeight="1" x14ac:dyDescent="0.2">
      <c r="A11" s="9" t="s">
        <v>51</v>
      </c>
      <c r="B11" s="10" t="s">
        <v>40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"/>
    </row>
    <row r="12" spans="1:15" x14ac:dyDescent="0.2">
      <c r="A12" s="9" t="s">
        <v>2</v>
      </c>
      <c r="B12" s="13" t="s">
        <v>41</v>
      </c>
      <c r="C12" s="14"/>
      <c r="D12" s="14"/>
      <c r="E12" s="14"/>
      <c r="F12" s="14"/>
      <c r="G12" s="15"/>
      <c r="H12" s="13"/>
      <c r="I12" s="14"/>
      <c r="J12" s="14"/>
      <c r="K12" s="14"/>
      <c r="L12" s="14"/>
      <c r="M12" s="14"/>
      <c r="N12" s="15"/>
    </row>
    <row r="13" spans="1:15" x14ac:dyDescent="0.2">
      <c r="A13" s="9" t="s">
        <v>6</v>
      </c>
      <c r="B13" s="13" t="s">
        <v>42</v>
      </c>
      <c r="C13" s="14"/>
      <c r="D13" s="14"/>
      <c r="E13" s="14"/>
      <c r="F13" s="14"/>
      <c r="G13" s="15"/>
      <c r="H13" s="16"/>
      <c r="I13" s="14"/>
      <c r="J13" s="14"/>
      <c r="K13" s="14"/>
      <c r="L13" s="14"/>
      <c r="M13" s="14"/>
      <c r="N13" s="15"/>
    </row>
    <row r="14" spans="1:15" x14ac:dyDescent="0.2">
      <c r="A14" s="9" t="s">
        <v>7</v>
      </c>
      <c r="B14" s="13" t="s">
        <v>43</v>
      </c>
      <c r="C14" s="14"/>
      <c r="D14" s="14"/>
      <c r="E14" s="14"/>
      <c r="F14" s="13"/>
      <c r="G14" s="15"/>
      <c r="H14" s="13"/>
      <c r="I14" s="14"/>
      <c r="J14" s="14"/>
      <c r="K14" s="14"/>
      <c r="L14" s="14"/>
      <c r="M14" s="14"/>
      <c r="N14" s="15"/>
    </row>
    <row r="15" spans="1:15" x14ac:dyDescent="0.2">
      <c r="A15" s="9" t="s">
        <v>9</v>
      </c>
      <c r="B15" s="17" t="s">
        <v>46</v>
      </c>
      <c r="C15" s="14"/>
      <c r="D15" s="14"/>
      <c r="E15" s="14"/>
      <c r="F15" s="14"/>
      <c r="G15" s="15"/>
      <c r="H15" s="13"/>
      <c r="I15" s="14"/>
      <c r="J15" s="14"/>
      <c r="K15" s="14"/>
      <c r="L15" s="14"/>
      <c r="M15" s="14"/>
      <c r="N15" s="15"/>
    </row>
    <row r="16" spans="1:15" x14ac:dyDescent="0.2">
      <c r="A16" s="9" t="s">
        <v>10</v>
      </c>
      <c r="B16" s="13" t="s">
        <v>521</v>
      </c>
      <c r="C16" s="14"/>
      <c r="D16" s="13"/>
      <c r="E16" s="14"/>
      <c r="F16" s="14"/>
      <c r="G16" s="15"/>
      <c r="H16" s="13"/>
      <c r="I16" s="14"/>
      <c r="J16" s="14"/>
      <c r="K16" s="14"/>
      <c r="L16" s="14"/>
      <c r="M16" s="14"/>
      <c r="N16" s="15"/>
    </row>
    <row r="17" spans="1:14" x14ac:dyDescent="0.2">
      <c r="A17" s="9" t="s">
        <v>12</v>
      </c>
      <c r="B17" s="13" t="s">
        <v>44</v>
      </c>
      <c r="C17" s="13"/>
      <c r="D17" s="14"/>
      <c r="E17" s="14"/>
      <c r="F17" s="14"/>
      <c r="G17" s="15"/>
      <c r="H17" s="13"/>
      <c r="I17" s="14"/>
      <c r="J17" s="14"/>
      <c r="K17" s="14"/>
      <c r="L17" s="14"/>
      <c r="M17" s="14"/>
      <c r="N17" s="15"/>
    </row>
    <row r="18" spans="1:14" x14ac:dyDescent="0.2">
      <c r="A18" s="9" t="s">
        <v>14</v>
      </c>
      <c r="B18" s="13" t="s">
        <v>45</v>
      </c>
      <c r="C18" s="18"/>
      <c r="D18" s="18"/>
      <c r="E18" s="18"/>
      <c r="F18" s="18"/>
      <c r="G18" s="19"/>
      <c r="H18" s="13"/>
      <c r="I18" s="14"/>
      <c r="J18" s="14"/>
      <c r="K18" s="14"/>
      <c r="L18" s="14"/>
      <c r="M18" s="14"/>
      <c r="N18" s="15"/>
    </row>
    <row r="19" spans="1:14" ht="16.5" customHeight="1" x14ac:dyDescent="0.2">
      <c r="A19" s="20" t="s">
        <v>16</v>
      </c>
      <c r="B19" s="21" t="s">
        <v>386</v>
      </c>
      <c r="C19" s="22"/>
      <c r="D19" s="22"/>
      <c r="E19" s="22"/>
      <c r="F19" s="22"/>
      <c r="G19" s="23"/>
      <c r="H19" s="13"/>
      <c r="I19" s="14"/>
      <c r="J19" s="14"/>
      <c r="K19" s="14"/>
      <c r="L19" s="14"/>
      <c r="M19" s="14"/>
      <c r="N19" s="15"/>
    </row>
    <row r="20" spans="1:14" x14ac:dyDescent="0.2">
      <c r="A20" s="24" t="s">
        <v>20</v>
      </c>
      <c r="B20" s="10" t="s">
        <v>165</v>
      </c>
      <c r="C20" s="11"/>
      <c r="D20" s="11"/>
      <c r="E20" s="11"/>
      <c r="F20" s="12"/>
      <c r="G20" s="14" t="s">
        <v>47</v>
      </c>
      <c r="H20" s="13"/>
      <c r="I20" s="14"/>
      <c r="J20" s="14"/>
      <c r="K20" s="14"/>
      <c r="L20" s="14"/>
      <c r="M20" s="14"/>
      <c r="N20" s="15"/>
    </row>
    <row r="21" spans="1:14" x14ac:dyDescent="0.2">
      <c r="A21" s="25"/>
      <c r="B21" s="10"/>
      <c r="C21" s="11"/>
      <c r="D21" s="11"/>
      <c r="E21" s="11"/>
      <c r="F21" s="12"/>
      <c r="G21" s="14" t="s">
        <v>48</v>
      </c>
      <c r="H21" s="13"/>
      <c r="I21" s="14"/>
      <c r="J21" s="14"/>
      <c r="K21" s="14"/>
      <c r="L21" s="14"/>
      <c r="M21" s="14"/>
      <c r="N21" s="15"/>
    </row>
    <row r="22" spans="1:14" ht="33.75" customHeight="1" x14ac:dyDescent="0.2">
      <c r="A22" s="26" t="s">
        <v>22</v>
      </c>
      <c r="B22" s="13" t="s">
        <v>155</v>
      </c>
      <c r="C22" s="14"/>
      <c r="D22" s="14"/>
      <c r="E22" s="14"/>
      <c r="F22" s="14"/>
      <c r="G22" s="14"/>
      <c r="H22" s="27" t="s">
        <v>433</v>
      </c>
      <c r="I22" s="28"/>
      <c r="J22" s="28"/>
      <c r="K22" s="28"/>
      <c r="L22" s="28"/>
      <c r="M22" s="28"/>
      <c r="N22" s="29"/>
    </row>
    <row r="23" spans="1:14" hidden="1" x14ac:dyDescent="0.2"/>
    <row r="24" spans="1:14" ht="15" customHeight="1" x14ac:dyDescent="0.2">
      <c r="A24" s="30" t="s">
        <v>172</v>
      </c>
      <c r="B24" s="10" t="s">
        <v>50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2"/>
    </row>
    <row r="25" spans="1:14" ht="15" customHeight="1" x14ac:dyDescent="0.2">
      <c r="A25" s="31"/>
      <c r="B25" s="24" t="s">
        <v>173</v>
      </c>
      <c r="C25" s="32"/>
      <c r="D25" s="32"/>
      <c r="E25" s="32"/>
      <c r="F25" s="32"/>
      <c r="G25" s="32"/>
      <c r="H25" s="33"/>
      <c r="I25" s="34" t="s">
        <v>168</v>
      </c>
      <c r="J25" s="35"/>
      <c r="K25" s="35"/>
      <c r="L25" s="35"/>
      <c r="M25" s="35"/>
      <c r="N25" s="36"/>
    </row>
    <row r="26" spans="1:14" ht="18" customHeight="1" x14ac:dyDescent="0.2">
      <c r="A26" s="31"/>
      <c r="B26" s="37"/>
      <c r="C26" s="38"/>
      <c r="D26" s="38"/>
      <c r="E26" s="38"/>
      <c r="F26" s="38"/>
      <c r="G26" s="38"/>
      <c r="H26" s="39"/>
      <c r="I26" s="30" t="s">
        <v>166</v>
      </c>
      <c r="J26" s="30"/>
      <c r="K26" s="30"/>
      <c r="L26" s="30" t="s">
        <v>167</v>
      </c>
      <c r="M26" s="30"/>
      <c r="N26" s="30"/>
    </row>
    <row r="27" spans="1:14" ht="18" customHeight="1" x14ac:dyDescent="0.2">
      <c r="A27" s="40"/>
      <c r="B27" s="25"/>
      <c r="C27" s="41"/>
      <c r="D27" s="41"/>
      <c r="E27" s="41"/>
      <c r="F27" s="41"/>
      <c r="G27" s="41"/>
      <c r="H27" s="42"/>
      <c r="I27" s="43" t="s">
        <v>169</v>
      </c>
      <c r="J27" s="43" t="s">
        <v>170</v>
      </c>
      <c r="K27" s="43" t="s">
        <v>171</v>
      </c>
      <c r="L27" s="43" t="s">
        <v>169</v>
      </c>
      <c r="M27" s="43" t="s">
        <v>170</v>
      </c>
      <c r="N27" s="43" t="s">
        <v>171</v>
      </c>
    </row>
    <row r="28" spans="1:14" ht="18" customHeight="1" x14ac:dyDescent="0.2">
      <c r="A28" s="9">
        <v>1</v>
      </c>
      <c r="B28" s="10">
        <v>2</v>
      </c>
      <c r="C28" s="11"/>
      <c r="D28" s="11"/>
      <c r="E28" s="11"/>
      <c r="F28" s="11"/>
      <c r="G28" s="11"/>
      <c r="H28" s="12"/>
      <c r="I28" s="9">
        <v>3</v>
      </c>
      <c r="J28" s="9">
        <v>4</v>
      </c>
      <c r="K28" s="9">
        <v>5</v>
      </c>
      <c r="L28" s="9">
        <v>6</v>
      </c>
      <c r="M28" s="9">
        <v>7</v>
      </c>
      <c r="N28" s="9">
        <v>8</v>
      </c>
    </row>
    <row r="29" spans="1:14" ht="21" customHeight="1" x14ac:dyDescent="0.2">
      <c r="A29" s="44" t="s">
        <v>174</v>
      </c>
      <c r="B29" s="45" t="s">
        <v>54</v>
      </c>
      <c r="C29" s="46"/>
      <c r="D29" s="46"/>
      <c r="E29" s="46"/>
      <c r="F29" s="46"/>
      <c r="G29" s="46"/>
      <c r="H29" s="47"/>
      <c r="I29" s="15"/>
      <c r="J29" s="48"/>
      <c r="K29" s="48"/>
      <c r="L29" s="48"/>
      <c r="M29" s="48"/>
      <c r="N29" s="48"/>
    </row>
    <row r="30" spans="1:14" ht="21" customHeight="1" x14ac:dyDescent="0.2">
      <c r="A30" s="49"/>
      <c r="B30" s="50" t="s">
        <v>175</v>
      </c>
      <c r="C30" s="51" t="s">
        <v>176</v>
      </c>
      <c r="D30" s="51"/>
      <c r="E30" s="51"/>
      <c r="F30" s="51"/>
      <c r="G30" s="51"/>
      <c r="H30" s="52"/>
      <c r="I30" s="15"/>
      <c r="J30" s="48"/>
      <c r="K30" s="48"/>
      <c r="L30" s="48"/>
      <c r="M30" s="48"/>
      <c r="N30" s="48"/>
    </row>
    <row r="31" spans="1:14" ht="21" customHeight="1" x14ac:dyDescent="0.2">
      <c r="A31" s="49"/>
      <c r="B31" s="53"/>
      <c r="C31" s="9">
        <v>1</v>
      </c>
      <c r="D31" s="28" t="s">
        <v>177</v>
      </c>
      <c r="E31" s="28"/>
      <c r="F31" s="28"/>
      <c r="G31" s="28"/>
      <c r="H31" s="29"/>
      <c r="I31" s="15"/>
      <c r="J31" s="48"/>
      <c r="K31" s="48"/>
      <c r="L31" s="48"/>
      <c r="M31" s="48"/>
      <c r="N31" s="48"/>
    </row>
    <row r="32" spans="1:14" ht="21" customHeight="1" x14ac:dyDescent="0.2">
      <c r="A32" s="49"/>
      <c r="B32" s="54"/>
      <c r="C32" s="9">
        <v>2</v>
      </c>
      <c r="D32" s="28" t="s">
        <v>178</v>
      </c>
      <c r="E32" s="28"/>
      <c r="F32" s="28"/>
      <c r="G32" s="28"/>
      <c r="H32" s="29"/>
      <c r="I32" s="15"/>
      <c r="J32" s="48"/>
      <c r="K32" s="48"/>
      <c r="L32" s="48"/>
      <c r="M32" s="48"/>
      <c r="N32" s="48"/>
    </row>
    <row r="33" spans="1:14" x14ac:dyDescent="0.2">
      <c r="A33" s="49"/>
      <c r="B33" s="50" t="s">
        <v>179</v>
      </c>
      <c r="C33" s="16" t="s">
        <v>180</v>
      </c>
      <c r="D33" s="55"/>
      <c r="E33" s="55"/>
      <c r="F33" s="55"/>
      <c r="G33" s="55"/>
      <c r="H33" s="56"/>
      <c r="I33" s="15"/>
      <c r="J33" s="48"/>
      <c r="K33" s="48"/>
      <c r="L33" s="48"/>
      <c r="M33" s="48"/>
      <c r="N33" s="48"/>
    </row>
    <row r="34" spans="1:14" x14ac:dyDescent="0.2">
      <c r="A34" s="49"/>
      <c r="B34" s="54"/>
      <c r="C34" s="26"/>
      <c r="D34" s="28" t="s">
        <v>181</v>
      </c>
      <c r="E34" s="28"/>
      <c r="F34" s="28"/>
      <c r="G34" s="28"/>
      <c r="H34" s="29"/>
      <c r="I34" s="15"/>
      <c r="J34" s="48"/>
      <c r="K34" s="48"/>
      <c r="L34" s="48"/>
      <c r="M34" s="48"/>
      <c r="N34" s="48"/>
    </row>
    <row r="35" spans="1:14" ht="15.75" customHeight="1" x14ac:dyDescent="0.2">
      <c r="A35" s="57"/>
      <c r="B35" s="58"/>
      <c r="C35" s="14"/>
      <c r="D35" s="14"/>
      <c r="E35" s="14"/>
      <c r="F35" s="14"/>
      <c r="G35" s="14"/>
      <c r="H35" s="59" t="s">
        <v>52</v>
      </c>
      <c r="I35" s="15"/>
      <c r="J35" s="48"/>
      <c r="K35" s="48"/>
      <c r="L35" s="48"/>
      <c r="M35" s="48"/>
      <c r="N35" s="48"/>
    </row>
    <row r="36" spans="1:14" x14ac:dyDescent="0.2">
      <c r="A36" s="60" t="s">
        <v>182</v>
      </c>
      <c r="B36" s="45" t="s">
        <v>183</v>
      </c>
      <c r="C36" s="46"/>
      <c r="D36" s="46"/>
      <c r="E36" s="46"/>
      <c r="F36" s="46"/>
      <c r="G36" s="46"/>
      <c r="H36" s="47"/>
      <c r="I36" s="15"/>
      <c r="J36" s="48"/>
      <c r="K36" s="48"/>
      <c r="L36" s="48"/>
      <c r="M36" s="48"/>
      <c r="N36" s="48"/>
    </row>
    <row r="37" spans="1:14" ht="70.5" customHeight="1" x14ac:dyDescent="0.2">
      <c r="A37" s="49"/>
      <c r="B37" s="13"/>
      <c r="C37" s="61" t="s">
        <v>175</v>
      </c>
      <c r="D37" s="27" t="s">
        <v>119</v>
      </c>
      <c r="E37" s="28"/>
      <c r="F37" s="28"/>
      <c r="G37" s="28"/>
      <c r="H37" s="29"/>
      <c r="I37" s="15"/>
      <c r="J37" s="48"/>
      <c r="K37" s="48"/>
      <c r="L37" s="48"/>
      <c r="M37" s="48"/>
      <c r="N37" s="48"/>
    </row>
    <row r="38" spans="1:14" ht="17.100000000000001" customHeight="1" x14ac:dyDescent="0.2">
      <c r="A38" s="49"/>
      <c r="B38" s="62"/>
      <c r="C38" s="9" t="s">
        <v>179</v>
      </c>
      <c r="D38" s="63" t="s">
        <v>8</v>
      </c>
      <c r="E38" s="64"/>
      <c r="F38" s="65"/>
      <c r="G38" s="65"/>
      <c r="H38" s="66"/>
      <c r="I38" s="15"/>
      <c r="J38" s="9"/>
      <c r="K38" s="48"/>
      <c r="L38" s="48"/>
      <c r="M38" s="48"/>
      <c r="N38" s="48"/>
    </row>
    <row r="39" spans="1:14" ht="36.75" customHeight="1" x14ac:dyDescent="0.2">
      <c r="A39" s="49"/>
      <c r="B39" s="62"/>
      <c r="C39" s="9" t="s">
        <v>202</v>
      </c>
      <c r="D39" s="67" t="s">
        <v>55</v>
      </c>
      <c r="E39" s="68"/>
      <c r="F39" s="68"/>
      <c r="G39" s="68"/>
      <c r="H39" s="69"/>
      <c r="I39" s="15"/>
      <c r="J39" s="9"/>
      <c r="K39" s="48"/>
      <c r="L39" s="48"/>
      <c r="M39" s="48"/>
      <c r="N39" s="48"/>
    </row>
    <row r="40" spans="1:14" ht="31.5" customHeight="1" x14ac:dyDescent="0.2">
      <c r="A40" s="62"/>
      <c r="B40" s="62"/>
      <c r="C40" s="49" t="s">
        <v>203</v>
      </c>
      <c r="D40" s="67" t="s">
        <v>120</v>
      </c>
      <c r="E40" s="68"/>
      <c r="F40" s="68"/>
      <c r="G40" s="68"/>
      <c r="H40" s="69"/>
      <c r="I40" s="15"/>
      <c r="J40" s="9"/>
      <c r="K40" s="48"/>
      <c r="L40" s="48"/>
      <c r="M40" s="48"/>
      <c r="N40" s="48"/>
    </row>
    <row r="41" spans="1:14" x14ac:dyDescent="0.2">
      <c r="A41" s="62"/>
      <c r="B41" s="62"/>
      <c r="C41" s="49"/>
      <c r="D41" s="70">
        <v>1</v>
      </c>
      <c r="E41" s="71" t="s">
        <v>258</v>
      </c>
      <c r="F41" s="72"/>
      <c r="G41" s="72"/>
      <c r="H41" s="73"/>
      <c r="I41" s="15"/>
      <c r="J41" s="9"/>
      <c r="K41" s="48"/>
      <c r="L41" s="48"/>
      <c r="M41" s="48"/>
      <c r="N41" s="48"/>
    </row>
    <row r="42" spans="1:14" x14ac:dyDescent="0.2">
      <c r="A42" s="62"/>
      <c r="B42" s="62"/>
      <c r="C42" s="49"/>
      <c r="D42" s="74"/>
      <c r="E42" s="75" t="s">
        <v>3</v>
      </c>
      <c r="F42" s="76" t="s">
        <v>259</v>
      </c>
      <c r="G42" s="72"/>
      <c r="H42" s="73"/>
      <c r="I42" s="15"/>
      <c r="J42" s="9"/>
      <c r="K42" s="48"/>
      <c r="L42" s="48"/>
      <c r="M42" s="48"/>
      <c r="N42" s="48"/>
    </row>
    <row r="43" spans="1:14" x14ac:dyDescent="0.2">
      <c r="A43" s="62"/>
      <c r="B43" s="62"/>
      <c r="C43" s="49"/>
      <c r="D43" s="74"/>
      <c r="E43" s="75" t="s">
        <v>4</v>
      </c>
      <c r="F43" s="76" t="s">
        <v>260</v>
      </c>
      <c r="G43" s="72"/>
      <c r="H43" s="73"/>
      <c r="I43" s="15"/>
      <c r="J43" s="9"/>
      <c r="K43" s="48"/>
      <c r="L43" s="48"/>
      <c r="M43" s="48"/>
      <c r="N43" s="48"/>
    </row>
    <row r="44" spans="1:14" x14ac:dyDescent="0.2">
      <c r="A44" s="62"/>
      <c r="B44" s="62"/>
      <c r="C44" s="49"/>
      <c r="D44" s="74"/>
      <c r="E44" s="75" t="s">
        <v>5</v>
      </c>
      <c r="F44" s="76" t="s">
        <v>261</v>
      </c>
      <c r="G44" s="72"/>
      <c r="H44" s="73"/>
      <c r="I44" s="15"/>
      <c r="J44" s="9"/>
      <c r="K44" s="48"/>
      <c r="L44" s="48"/>
      <c r="M44" s="48"/>
      <c r="N44" s="48"/>
    </row>
    <row r="45" spans="1:14" x14ac:dyDescent="0.2">
      <c r="A45" s="62"/>
      <c r="B45" s="62"/>
      <c r="C45" s="49"/>
      <c r="D45" s="77"/>
      <c r="E45" s="75" t="s">
        <v>25</v>
      </c>
      <c r="F45" s="76" t="s">
        <v>262</v>
      </c>
      <c r="G45" s="72"/>
      <c r="H45" s="73"/>
      <c r="I45" s="15"/>
      <c r="J45" s="9"/>
      <c r="K45" s="48"/>
      <c r="L45" s="48"/>
      <c r="M45" s="48"/>
      <c r="N45" s="48"/>
    </row>
    <row r="46" spans="1:14" x14ac:dyDescent="0.2">
      <c r="A46" s="62"/>
      <c r="B46" s="62"/>
      <c r="C46" s="49"/>
      <c r="D46" s="70">
        <v>2</v>
      </c>
      <c r="E46" s="71" t="s">
        <v>263</v>
      </c>
      <c r="F46" s="76"/>
      <c r="G46" s="76"/>
      <c r="H46" s="73"/>
      <c r="I46" s="15"/>
      <c r="J46" s="9"/>
      <c r="K46" s="48"/>
      <c r="L46" s="48"/>
      <c r="M46" s="48"/>
      <c r="N46" s="48"/>
    </row>
    <row r="47" spans="1:14" x14ac:dyDescent="0.2">
      <c r="A47" s="62"/>
      <c r="B47" s="62"/>
      <c r="C47" s="49"/>
      <c r="D47" s="74"/>
      <c r="E47" s="75" t="s">
        <v>3</v>
      </c>
      <c r="F47" s="76" t="s">
        <v>259</v>
      </c>
      <c r="G47" s="76"/>
      <c r="H47" s="73"/>
      <c r="I47" s="15"/>
      <c r="J47" s="9"/>
      <c r="K47" s="48"/>
      <c r="L47" s="48"/>
      <c r="M47" s="48"/>
      <c r="N47" s="48"/>
    </row>
    <row r="48" spans="1:14" x14ac:dyDescent="0.2">
      <c r="A48" s="62"/>
      <c r="B48" s="62"/>
      <c r="C48" s="49"/>
      <c r="D48" s="74"/>
      <c r="E48" s="75" t="s">
        <v>4</v>
      </c>
      <c r="F48" s="76" t="s">
        <v>260</v>
      </c>
      <c r="G48" s="76"/>
      <c r="H48" s="73"/>
      <c r="I48" s="15"/>
      <c r="J48" s="9"/>
      <c r="K48" s="48"/>
      <c r="L48" s="48"/>
      <c r="M48" s="48"/>
      <c r="N48" s="48"/>
    </row>
    <row r="49" spans="1:14" x14ac:dyDescent="0.2">
      <c r="A49" s="62"/>
      <c r="B49" s="62"/>
      <c r="C49" s="49"/>
      <c r="D49" s="74"/>
      <c r="E49" s="75" t="s">
        <v>5</v>
      </c>
      <c r="F49" s="76" t="s">
        <v>261</v>
      </c>
      <c r="G49" s="76"/>
      <c r="H49" s="73"/>
      <c r="I49" s="15"/>
      <c r="J49" s="9"/>
      <c r="K49" s="48"/>
      <c r="L49" s="48"/>
      <c r="M49" s="48"/>
      <c r="N49" s="48"/>
    </row>
    <row r="50" spans="1:14" x14ac:dyDescent="0.2">
      <c r="A50" s="62"/>
      <c r="B50" s="62"/>
      <c r="C50" s="57"/>
      <c r="D50" s="77"/>
      <c r="E50" s="75" t="s">
        <v>25</v>
      </c>
      <c r="F50" s="76" t="s">
        <v>262</v>
      </c>
      <c r="G50" s="76"/>
      <c r="H50" s="73"/>
      <c r="I50" s="15"/>
      <c r="J50" s="9"/>
      <c r="K50" s="48"/>
      <c r="L50" s="48"/>
      <c r="M50" s="48"/>
      <c r="N50" s="48"/>
    </row>
    <row r="51" spans="1:14" x14ac:dyDescent="0.2">
      <c r="A51" s="62"/>
      <c r="B51" s="62"/>
      <c r="C51" s="49" t="s">
        <v>205</v>
      </c>
      <c r="D51" s="67" t="s">
        <v>56</v>
      </c>
      <c r="E51" s="68"/>
      <c r="F51" s="68"/>
      <c r="G51" s="68"/>
      <c r="H51" s="73"/>
      <c r="I51" s="15"/>
      <c r="J51" s="9"/>
      <c r="K51" s="48"/>
      <c r="L51" s="48"/>
      <c r="M51" s="48"/>
      <c r="N51" s="48"/>
    </row>
    <row r="52" spans="1:14" x14ac:dyDescent="0.2">
      <c r="A52" s="62"/>
      <c r="B52" s="62"/>
      <c r="C52" s="49"/>
      <c r="D52" s="78">
        <v>1</v>
      </c>
      <c r="E52" s="71" t="s">
        <v>264</v>
      </c>
      <c r="F52" s="76"/>
      <c r="G52" s="76"/>
      <c r="H52" s="73"/>
      <c r="I52" s="15"/>
      <c r="J52" s="9"/>
      <c r="K52" s="48"/>
      <c r="L52" s="48"/>
      <c r="M52" s="48"/>
      <c r="N52" s="48"/>
    </row>
    <row r="53" spans="1:14" x14ac:dyDescent="0.2">
      <c r="A53" s="62"/>
      <c r="B53" s="62"/>
      <c r="C53" s="57"/>
      <c r="D53" s="78">
        <v>2</v>
      </c>
      <c r="E53" s="71" t="s">
        <v>265</v>
      </c>
      <c r="F53" s="76"/>
      <c r="G53" s="76"/>
      <c r="H53" s="73"/>
      <c r="I53" s="15"/>
      <c r="J53" s="9"/>
      <c r="K53" s="48"/>
      <c r="L53" s="48"/>
      <c r="M53" s="48"/>
      <c r="N53" s="48"/>
    </row>
    <row r="54" spans="1:14" ht="36" customHeight="1" x14ac:dyDescent="0.2">
      <c r="A54" s="62"/>
      <c r="B54" s="62"/>
      <c r="C54" s="9" t="s">
        <v>238</v>
      </c>
      <c r="D54" s="67" t="s">
        <v>57</v>
      </c>
      <c r="E54" s="68"/>
      <c r="F54" s="68"/>
      <c r="G54" s="68"/>
      <c r="H54" s="69"/>
      <c r="I54" s="15"/>
      <c r="J54" s="9"/>
      <c r="K54" s="48"/>
      <c r="L54" s="48"/>
      <c r="M54" s="48"/>
      <c r="N54" s="48"/>
    </row>
    <row r="55" spans="1:14" x14ac:dyDescent="0.2">
      <c r="A55" s="62"/>
      <c r="B55" s="62"/>
      <c r="C55" s="9" t="s">
        <v>242</v>
      </c>
      <c r="D55" s="67" t="s">
        <v>15</v>
      </c>
      <c r="E55" s="68"/>
      <c r="F55" s="68"/>
      <c r="G55" s="68"/>
      <c r="H55" s="73"/>
      <c r="I55" s="15"/>
      <c r="J55" s="9"/>
      <c r="K55" s="48"/>
      <c r="L55" s="48"/>
      <c r="M55" s="48"/>
      <c r="N55" s="48"/>
    </row>
    <row r="56" spans="1:14" x14ac:dyDescent="0.2">
      <c r="A56" s="62"/>
      <c r="B56" s="62"/>
      <c r="C56" s="49" t="s">
        <v>250</v>
      </c>
      <c r="D56" s="67" t="s">
        <v>17</v>
      </c>
      <c r="E56" s="68"/>
      <c r="F56" s="68"/>
      <c r="G56" s="68"/>
      <c r="H56" s="73"/>
      <c r="I56" s="15"/>
      <c r="J56" s="9"/>
      <c r="K56" s="48"/>
      <c r="L56" s="48"/>
      <c r="M56" s="48"/>
      <c r="N56" s="48"/>
    </row>
    <row r="57" spans="1:14" x14ac:dyDescent="0.2">
      <c r="A57" s="62"/>
      <c r="B57" s="62"/>
      <c r="C57" s="49"/>
      <c r="D57" s="79">
        <v>1</v>
      </c>
      <c r="E57" s="76" t="s">
        <v>18</v>
      </c>
      <c r="F57" s="72"/>
      <c r="G57" s="72"/>
      <c r="H57" s="73"/>
      <c r="I57" s="15"/>
      <c r="J57" s="9"/>
      <c r="K57" s="48"/>
      <c r="L57" s="48"/>
      <c r="M57" s="48"/>
      <c r="N57" s="48"/>
    </row>
    <row r="58" spans="1:14" ht="33" customHeight="1" x14ac:dyDescent="0.2">
      <c r="A58" s="62"/>
      <c r="B58" s="62"/>
      <c r="C58" s="57"/>
      <c r="D58" s="79">
        <v>2</v>
      </c>
      <c r="E58" s="68" t="s">
        <v>266</v>
      </c>
      <c r="F58" s="68"/>
      <c r="G58" s="68"/>
      <c r="H58" s="69"/>
      <c r="I58" s="15"/>
      <c r="J58" s="9"/>
      <c r="K58" s="48"/>
      <c r="L58" s="48"/>
      <c r="M58" s="48"/>
      <c r="N58" s="48"/>
    </row>
    <row r="59" spans="1:14" x14ac:dyDescent="0.2">
      <c r="A59" s="62"/>
      <c r="B59" s="62"/>
      <c r="C59" s="9" t="s">
        <v>174</v>
      </c>
      <c r="D59" s="63" t="s">
        <v>267</v>
      </c>
      <c r="E59" s="80"/>
      <c r="F59" s="80"/>
      <c r="G59" s="81"/>
      <c r="H59" s="73"/>
      <c r="I59" s="15"/>
      <c r="J59" s="9"/>
      <c r="K59" s="48"/>
      <c r="L59" s="48"/>
      <c r="M59" s="48"/>
      <c r="N59" s="48"/>
    </row>
    <row r="60" spans="1:14" ht="16.5" customHeight="1" x14ac:dyDescent="0.2">
      <c r="A60" s="62"/>
      <c r="B60" s="62"/>
      <c r="C60" s="49" t="s">
        <v>255</v>
      </c>
      <c r="D60" s="63" t="s">
        <v>23</v>
      </c>
      <c r="E60" s="80"/>
      <c r="F60" s="80"/>
      <c r="G60" s="81"/>
      <c r="H60" s="73"/>
      <c r="I60" s="15"/>
      <c r="J60" s="9"/>
      <c r="K60" s="48"/>
      <c r="L60" s="48"/>
      <c r="M60" s="48"/>
      <c r="N60" s="48"/>
    </row>
    <row r="61" spans="1:14" x14ac:dyDescent="0.3">
      <c r="A61" s="62"/>
      <c r="B61" s="62"/>
      <c r="C61" s="49"/>
      <c r="D61" s="79">
        <v>1</v>
      </c>
      <c r="E61" s="82" t="s">
        <v>24</v>
      </c>
      <c r="F61" s="83"/>
      <c r="G61" s="82"/>
      <c r="H61" s="82"/>
      <c r="I61" s="84"/>
      <c r="J61" s="84"/>
      <c r="K61" s="84"/>
      <c r="L61" s="15"/>
      <c r="M61" s="48"/>
      <c r="N61" s="48"/>
    </row>
    <row r="62" spans="1:14" ht="16.5" customHeight="1" x14ac:dyDescent="0.2">
      <c r="A62" s="62"/>
      <c r="B62" s="62"/>
      <c r="C62" s="49"/>
      <c r="D62" s="79">
        <v>2</v>
      </c>
      <c r="E62" s="76" t="s">
        <v>101</v>
      </c>
      <c r="F62" s="76"/>
      <c r="G62" s="76"/>
      <c r="H62" s="76"/>
      <c r="I62" s="84"/>
      <c r="J62" s="84"/>
      <c r="K62" s="84"/>
      <c r="L62" s="15"/>
      <c r="M62" s="48"/>
      <c r="N62" s="48"/>
    </row>
    <row r="63" spans="1:14" ht="31.5" customHeight="1" x14ac:dyDescent="0.2">
      <c r="A63" s="62"/>
      <c r="B63" s="62"/>
      <c r="C63" s="49"/>
      <c r="D63" s="79">
        <v>3</v>
      </c>
      <c r="E63" s="68" t="s">
        <v>96</v>
      </c>
      <c r="F63" s="68"/>
      <c r="G63" s="68"/>
      <c r="H63" s="68"/>
      <c r="I63" s="84"/>
      <c r="J63" s="84"/>
      <c r="K63" s="84"/>
      <c r="L63" s="15"/>
      <c r="M63" s="48"/>
      <c r="N63" s="48"/>
    </row>
    <row r="64" spans="1:14" ht="30.75" customHeight="1" x14ac:dyDescent="0.2">
      <c r="A64" s="62"/>
      <c r="B64" s="62"/>
      <c r="C64" s="49"/>
      <c r="D64" s="79">
        <v>4</v>
      </c>
      <c r="E64" s="68" t="s">
        <v>26</v>
      </c>
      <c r="F64" s="85"/>
      <c r="G64" s="85"/>
      <c r="H64" s="85"/>
      <c r="I64" s="84"/>
      <c r="J64" s="84"/>
      <c r="K64" s="84"/>
      <c r="L64" s="15"/>
      <c r="M64" s="48"/>
      <c r="N64" s="48"/>
    </row>
    <row r="65" spans="1:14" x14ac:dyDescent="0.3">
      <c r="A65" s="62"/>
      <c r="B65" s="62"/>
      <c r="C65" s="49"/>
      <c r="D65" s="79">
        <v>5</v>
      </c>
      <c r="E65" s="76" t="s">
        <v>27</v>
      </c>
      <c r="F65" s="76"/>
      <c r="G65" s="76"/>
      <c r="H65" s="76"/>
      <c r="I65" s="84"/>
      <c r="J65" s="84"/>
      <c r="K65" s="86"/>
      <c r="L65" s="15"/>
      <c r="M65" s="48"/>
      <c r="N65" s="48"/>
    </row>
    <row r="66" spans="1:14" ht="33" customHeight="1" x14ac:dyDescent="0.2">
      <c r="A66" s="62"/>
      <c r="B66" s="62"/>
      <c r="C66" s="49"/>
      <c r="D66" s="79">
        <v>6</v>
      </c>
      <c r="E66" s="68" t="s">
        <v>97</v>
      </c>
      <c r="F66" s="85"/>
      <c r="G66" s="85"/>
      <c r="H66" s="85"/>
      <c r="I66" s="84"/>
      <c r="J66" s="84"/>
      <c r="K66" s="84"/>
      <c r="L66" s="15"/>
      <c r="M66" s="48"/>
      <c r="N66" s="48"/>
    </row>
    <row r="67" spans="1:14" ht="33" customHeight="1" x14ac:dyDescent="0.2">
      <c r="A67" s="62"/>
      <c r="B67" s="62"/>
      <c r="C67" s="49"/>
      <c r="D67" s="79">
        <v>7</v>
      </c>
      <c r="E67" s="68" t="s">
        <v>98</v>
      </c>
      <c r="F67" s="85"/>
      <c r="G67" s="85"/>
      <c r="H67" s="85"/>
      <c r="I67" s="84"/>
      <c r="J67" s="84"/>
      <c r="K67" s="84"/>
      <c r="L67" s="15"/>
      <c r="M67" s="48"/>
      <c r="N67" s="48"/>
    </row>
    <row r="68" spans="1:14" ht="49.5" customHeight="1" x14ac:dyDescent="0.2">
      <c r="A68" s="87"/>
      <c r="B68" s="87"/>
      <c r="C68" s="88"/>
      <c r="D68" s="89">
        <v>8</v>
      </c>
      <c r="E68" s="90" t="s">
        <v>268</v>
      </c>
      <c r="F68" s="91"/>
      <c r="G68" s="91"/>
      <c r="H68" s="91"/>
      <c r="I68" s="92"/>
      <c r="J68" s="92"/>
      <c r="K68" s="92"/>
      <c r="L68" s="93"/>
      <c r="M68" s="94"/>
      <c r="N68" s="94"/>
    </row>
    <row r="69" spans="1:14" ht="33" customHeight="1" x14ac:dyDescent="0.2">
      <c r="A69" s="62"/>
      <c r="B69" s="62"/>
      <c r="C69" s="49" t="s">
        <v>269</v>
      </c>
      <c r="D69" s="95" t="s">
        <v>184</v>
      </c>
      <c r="E69" s="96"/>
      <c r="F69" s="96"/>
      <c r="G69" s="96"/>
      <c r="H69" s="97"/>
      <c r="I69" s="98"/>
      <c r="J69" s="57"/>
      <c r="K69" s="99"/>
      <c r="L69" s="99"/>
      <c r="M69" s="99"/>
      <c r="N69" s="99"/>
    </row>
    <row r="70" spans="1:14" x14ac:dyDescent="0.2">
      <c r="A70" s="62"/>
      <c r="B70" s="62"/>
      <c r="C70" s="49"/>
      <c r="D70" s="79">
        <v>1</v>
      </c>
      <c r="E70" s="76" t="s">
        <v>270</v>
      </c>
      <c r="F70" s="72"/>
      <c r="G70" s="72"/>
      <c r="H70" s="73"/>
      <c r="I70" s="15"/>
      <c r="J70" s="9"/>
      <c r="K70" s="48"/>
      <c r="L70" s="48"/>
      <c r="M70" s="48"/>
      <c r="N70" s="48"/>
    </row>
    <row r="71" spans="1:14" x14ac:dyDescent="0.2">
      <c r="A71" s="62"/>
      <c r="B71" s="62"/>
      <c r="C71" s="57"/>
      <c r="D71" s="79">
        <v>2</v>
      </c>
      <c r="E71" s="76" t="s">
        <v>29</v>
      </c>
      <c r="F71" s="72"/>
      <c r="G71" s="72"/>
      <c r="H71" s="73"/>
      <c r="I71" s="15"/>
      <c r="J71" s="9"/>
      <c r="K71" s="48"/>
      <c r="L71" s="48"/>
      <c r="M71" s="48"/>
      <c r="N71" s="48"/>
    </row>
    <row r="72" spans="1:14" x14ac:dyDescent="0.2">
      <c r="A72" s="62"/>
      <c r="B72" s="62"/>
      <c r="C72" s="49" t="s">
        <v>271</v>
      </c>
      <c r="D72" s="71" t="s">
        <v>58</v>
      </c>
      <c r="E72" s="76"/>
      <c r="F72" s="72"/>
      <c r="G72" s="72"/>
      <c r="H72" s="73"/>
      <c r="I72" s="15"/>
      <c r="J72" s="9"/>
      <c r="K72" s="48"/>
      <c r="L72" s="48"/>
      <c r="M72" s="48"/>
      <c r="N72" s="48"/>
    </row>
    <row r="73" spans="1:14" x14ac:dyDescent="0.2">
      <c r="A73" s="62"/>
      <c r="B73" s="62"/>
      <c r="C73" s="49"/>
      <c r="D73" s="79">
        <v>1</v>
      </c>
      <c r="E73" s="76" t="s">
        <v>30</v>
      </c>
      <c r="F73" s="72"/>
      <c r="G73" s="72"/>
      <c r="H73" s="73"/>
      <c r="I73" s="15"/>
      <c r="J73" s="9"/>
      <c r="K73" s="48"/>
      <c r="L73" s="48"/>
      <c r="M73" s="48"/>
      <c r="N73" s="48"/>
    </row>
    <row r="74" spans="1:14" x14ac:dyDescent="0.2">
      <c r="A74" s="62"/>
      <c r="B74" s="62"/>
      <c r="C74" s="57"/>
      <c r="D74" s="79">
        <v>2</v>
      </c>
      <c r="E74" s="76" t="s">
        <v>31</v>
      </c>
      <c r="F74" s="72"/>
      <c r="G74" s="72"/>
      <c r="H74" s="73"/>
      <c r="I74" s="15"/>
      <c r="J74" s="9"/>
      <c r="K74" s="48"/>
      <c r="L74" s="48"/>
      <c r="M74" s="48"/>
      <c r="N74" s="48"/>
    </row>
    <row r="75" spans="1:14" ht="32.25" customHeight="1" x14ac:dyDescent="0.2">
      <c r="A75" s="62"/>
      <c r="B75" s="62"/>
      <c r="C75" s="49" t="s">
        <v>272</v>
      </c>
      <c r="D75" s="67" t="s">
        <v>185</v>
      </c>
      <c r="E75" s="68"/>
      <c r="F75" s="68"/>
      <c r="G75" s="68"/>
      <c r="H75" s="69"/>
      <c r="I75" s="15"/>
      <c r="J75" s="9"/>
      <c r="K75" s="48"/>
      <c r="L75" s="48"/>
      <c r="M75" s="48"/>
      <c r="N75" s="48"/>
    </row>
    <row r="76" spans="1:14" x14ac:dyDescent="0.2">
      <c r="A76" s="62"/>
      <c r="B76" s="62"/>
      <c r="C76" s="62"/>
      <c r="D76" s="61">
        <v>1</v>
      </c>
      <c r="E76" s="100" t="s">
        <v>273</v>
      </c>
      <c r="F76" s="72"/>
      <c r="G76" s="72"/>
      <c r="H76" s="73"/>
      <c r="I76" s="15"/>
      <c r="J76" s="9"/>
      <c r="K76" s="48"/>
      <c r="L76" s="48"/>
      <c r="M76" s="48"/>
      <c r="N76" s="48"/>
    </row>
    <row r="77" spans="1:14" x14ac:dyDescent="0.2">
      <c r="A77" s="62"/>
      <c r="B77" s="62"/>
      <c r="C77" s="62"/>
      <c r="D77" s="61">
        <v>2</v>
      </c>
      <c r="E77" s="100" t="s">
        <v>274</v>
      </c>
      <c r="F77" s="72"/>
      <c r="G77" s="72"/>
      <c r="H77" s="73"/>
      <c r="I77" s="15"/>
      <c r="J77" s="9"/>
      <c r="K77" s="48"/>
      <c r="L77" s="48"/>
      <c r="M77" s="48"/>
      <c r="N77" s="48"/>
    </row>
    <row r="78" spans="1:14" x14ac:dyDescent="0.2">
      <c r="A78" s="62"/>
      <c r="B78" s="62"/>
      <c r="C78" s="62"/>
      <c r="D78" s="61">
        <v>3</v>
      </c>
      <c r="E78" s="100" t="s">
        <v>275</v>
      </c>
      <c r="F78" s="72"/>
      <c r="G78" s="72"/>
      <c r="H78" s="73"/>
      <c r="I78" s="15"/>
      <c r="J78" s="9"/>
      <c r="K78" s="48"/>
      <c r="L78" s="48"/>
      <c r="M78" s="48"/>
      <c r="N78" s="48"/>
    </row>
    <row r="79" spans="1:14" x14ac:dyDescent="0.2">
      <c r="A79" s="62"/>
      <c r="B79" s="62"/>
      <c r="C79" s="62"/>
      <c r="D79" s="61">
        <v>4</v>
      </c>
      <c r="E79" s="100" t="s">
        <v>276</v>
      </c>
      <c r="F79" s="72"/>
      <c r="G79" s="72"/>
      <c r="H79" s="73"/>
      <c r="I79" s="15"/>
      <c r="J79" s="9"/>
      <c r="K79" s="48"/>
      <c r="L79" s="48"/>
      <c r="M79" s="48"/>
      <c r="N79" s="48"/>
    </row>
    <row r="80" spans="1:14" x14ac:dyDescent="0.2">
      <c r="A80" s="62"/>
      <c r="B80" s="62"/>
      <c r="C80" s="62"/>
      <c r="D80" s="61">
        <v>5</v>
      </c>
      <c r="E80" s="100" t="s">
        <v>277</v>
      </c>
      <c r="F80" s="72"/>
      <c r="G80" s="72"/>
      <c r="H80" s="73"/>
      <c r="I80" s="15"/>
      <c r="J80" s="9"/>
      <c r="K80" s="48"/>
      <c r="L80" s="48"/>
      <c r="M80" s="48"/>
      <c r="N80" s="48"/>
    </row>
    <row r="81" spans="1:14" x14ac:dyDescent="0.2">
      <c r="A81" s="62"/>
      <c r="B81" s="62"/>
      <c r="C81" s="62"/>
      <c r="D81" s="61">
        <v>6</v>
      </c>
      <c r="E81" s="100" t="s">
        <v>278</v>
      </c>
      <c r="F81" s="72"/>
      <c r="G81" s="72"/>
      <c r="H81" s="73"/>
      <c r="I81" s="15"/>
      <c r="J81" s="9"/>
      <c r="K81" s="48"/>
      <c r="L81" s="48"/>
      <c r="M81" s="48"/>
      <c r="N81" s="48"/>
    </row>
    <row r="82" spans="1:14" x14ac:dyDescent="0.2">
      <c r="A82" s="62"/>
      <c r="B82" s="62"/>
      <c r="C82" s="62"/>
      <c r="D82" s="61">
        <v>7</v>
      </c>
      <c r="E82" s="100" t="s">
        <v>279</v>
      </c>
      <c r="F82" s="72"/>
      <c r="G82" s="72"/>
      <c r="H82" s="73"/>
      <c r="I82" s="15"/>
      <c r="J82" s="9"/>
      <c r="K82" s="48"/>
      <c r="L82" s="48"/>
      <c r="M82" s="48"/>
      <c r="N82" s="48"/>
    </row>
    <row r="83" spans="1:14" x14ac:dyDescent="0.2">
      <c r="A83" s="48"/>
      <c r="B83" s="58"/>
      <c r="C83" s="14"/>
      <c r="D83" s="14"/>
      <c r="E83" s="14"/>
      <c r="F83" s="14"/>
      <c r="G83" s="101"/>
      <c r="H83" s="102" t="s">
        <v>280</v>
      </c>
      <c r="I83" s="48"/>
      <c r="J83" s="48"/>
      <c r="K83" s="48"/>
      <c r="L83" s="48"/>
      <c r="M83" s="48"/>
      <c r="N83" s="48"/>
    </row>
    <row r="84" spans="1:14" x14ac:dyDescent="0.2">
      <c r="A84" s="103" t="s">
        <v>187</v>
      </c>
      <c r="B84" s="104" t="s">
        <v>186</v>
      </c>
      <c r="C84" s="105"/>
      <c r="D84" s="105"/>
      <c r="E84" s="105"/>
      <c r="F84" s="105"/>
      <c r="G84" s="105"/>
      <c r="H84" s="106"/>
      <c r="I84" s="48"/>
      <c r="J84" s="48"/>
      <c r="K84" s="48"/>
      <c r="L84" s="48"/>
      <c r="M84" s="48"/>
      <c r="N84" s="48"/>
    </row>
    <row r="85" spans="1:14" x14ac:dyDescent="0.2">
      <c r="A85" s="107"/>
      <c r="B85" s="49" t="s">
        <v>175</v>
      </c>
      <c r="C85" s="16" t="s">
        <v>33</v>
      </c>
      <c r="D85" s="108"/>
      <c r="E85" s="108"/>
      <c r="F85" s="108"/>
      <c r="G85" s="108"/>
      <c r="H85" s="109"/>
      <c r="I85" s="48"/>
      <c r="J85" s="48"/>
      <c r="K85" s="48"/>
      <c r="L85" s="48"/>
      <c r="M85" s="48"/>
      <c r="N85" s="48"/>
    </row>
    <row r="86" spans="1:14" x14ac:dyDescent="0.2">
      <c r="A86" s="107"/>
      <c r="B86" s="110"/>
      <c r="C86" s="111">
        <v>1</v>
      </c>
      <c r="D86" s="108" t="s">
        <v>188</v>
      </c>
      <c r="E86" s="108"/>
      <c r="F86" s="108"/>
      <c r="G86" s="108"/>
      <c r="H86" s="109"/>
      <c r="I86" s="48"/>
      <c r="J86" s="48"/>
      <c r="K86" s="48"/>
      <c r="L86" s="48"/>
      <c r="M86" s="48"/>
      <c r="N86" s="48"/>
    </row>
    <row r="87" spans="1:14" ht="17.100000000000001" customHeight="1" x14ac:dyDescent="0.2">
      <c r="A87" s="107"/>
      <c r="B87" s="107"/>
      <c r="C87" s="62"/>
      <c r="D87" s="112" t="s">
        <v>3</v>
      </c>
      <c r="E87" s="27" t="s">
        <v>189</v>
      </c>
      <c r="F87" s="28"/>
      <c r="G87" s="28"/>
      <c r="H87" s="113"/>
      <c r="I87" s="48"/>
      <c r="J87" s="48"/>
      <c r="K87" s="48"/>
      <c r="L87" s="48"/>
      <c r="M87" s="48"/>
      <c r="N87" s="48"/>
    </row>
    <row r="88" spans="1:14" ht="17.100000000000001" customHeight="1" x14ac:dyDescent="0.2">
      <c r="A88" s="107"/>
      <c r="B88" s="62"/>
      <c r="C88" s="62"/>
      <c r="D88" s="114"/>
      <c r="E88" s="115">
        <v>1</v>
      </c>
      <c r="F88" s="116" t="s">
        <v>190</v>
      </c>
      <c r="G88" s="117"/>
      <c r="H88" s="113"/>
      <c r="I88" s="48"/>
      <c r="J88" s="48"/>
      <c r="K88" s="48"/>
      <c r="L88" s="48"/>
      <c r="M88" s="48"/>
      <c r="N88" s="48"/>
    </row>
    <row r="89" spans="1:14" ht="17.100000000000001" customHeight="1" x14ac:dyDescent="0.2">
      <c r="A89" s="107"/>
      <c r="B89" s="62"/>
      <c r="C89" s="62"/>
      <c r="D89" s="118"/>
      <c r="E89" s="115">
        <v>2</v>
      </c>
      <c r="F89" s="14" t="s">
        <v>191</v>
      </c>
      <c r="G89" s="119"/>
      <c r="H89" s="120"/>
      <c r="I89" s="48"/>
      <c r="J89" s="48"/>
      <c r="K89" s="48"/>
      <c r="L89" s="48"/>
      <c r="M89" s="48"/>
      <c r="N89" s="48"/>
    </row>
    <row r="90" spans="1:14" ht="17.100000000000001" customHeight="1" x14ac:dyDescent="0.2">
      <c r="A90" s="107"/>
      <c r="B90" s="62"/>
      <c r="C90" s="62"/>
      <c r="D90" s="112" t="s">
        <v>4</v>
      </c>
      <c r="E90" s="13" t="s">
        <v>192</v>
      </c>
      <c r="F90" s="121"/>
      <c r="G90" s="119"/>
      <c r="H90" s="120"/>
      <c r="I90" s="48"/>
      <c r="J90" s="48"/>
      <c r="K90" s="48"/>
      <c r="L90" s="48"/>
      <c r="M90" s="48"/>
      <c r="N90" s="48"/>
    </row>
    <row r="91" spans="1:14" ht="17.100000000000001" customHeight="1" x14ac:dyDescent="0.2">
      <c r="A91" s="107"/>
      <c r="B91" s="62"/>
      <c r="C91" s="62"/>
      <c r="D91" s="114"/>
      <c r="E91" s="115">
        <v>1</v>
      </c>
      <c r="F91" s="14" t="s">
        <v>193</v>
      </c>
      <c r="G91" s="119"/>
      <c r="H91" s="120"/>
      <c r="I91" s="48"/>
      <c r="J91" s="48"/>
      <c r="K91" s="48"/>
      <c r="L91" s="48"/>
      <c r="M91" s="48"/>
      <c r="N91" s="48"/>
    </row>
    <row r="92" spans="1:14" ht="17.100000000000001" customHeight="1" x14ac:dyDescent="0.2">
      <c r="A92" s="107"/>
      <c r="B92" s="62"/>
      <c r="C92" s="62"/>
      <c r="D92" s="114"/>
      <c r="E92" s="115">
        <v>2</v>
      </c>
      <c r="F92" s="14" t="s">
        <v>194</v>
      </c>
      <c r="G92" s="119"/>
      <c r="H92" s="120"/>
      <c r="I92" s="48"/>
      <c r="J92" s="48"/>
      <c r="K92" s="48"/>
      <c r="L92" s="48"/>
      <c r="M92" s="48"/>
      <c r="N92" s="48"/>
    </row>
    <row r="93" spans="1:14" ht="17.100000000000001" customHeight="1" x14ac:dyDescent="0.2">
      <c r="A93" s="107"/>
      <c r="B93" s="62"/>
      <c r="C93" s="62"/>
      <c r="D93" s="118"/>
      <c r="E93" s="115">
        <v>3</v>
      </c>
      <c r="F93" s="14" t="s">
        <v>195</v>
      </c>
      <c r="G93" s="119"/>
      <c r="H93" s="120"/>
      <c r="I93" s="48"/>
      <c r="J93" s="48"/>
      <c r="K93" s="48"/>
      <c r="L93" s="48"/>
      <c r="M93" s="48"/>
      <c r="N93" s="48"/>
    </row>
    <row r="94" spans="1:14" ht="17.100000000000001" customHeight="1" x14ac:dyDescent="0.2">
      <c r="A94" s="107"/>
      <c r="B94" s="62"/>
      <c r="C94" s="62"/>
      <c r="D94" s="112" t="s">
        <v>5</v>
      </c>
      <c r="E94" s="13" t="s">
        <v>196</v>
      </c>
      <c r="F94" s="121"/>
      <c r="G94" s="119"/>
      <c r="H94" s="120"/>
      <c r="I94" s="48"/>
      <c r="J94" s="48"/>
      <c r="K94" s="48"/>
      <c r="L94" s="48"/>
      <c r="M94" s="48"/>
      <c r="N94" s="48"/>
    </row>
    <row r="95" spans="1:14" ht="17.100000000000001" customHeight="1" x14ac:dyDescent="0.2">
      <c r="A95" s="107"/>
      <c r="B95" s="62"/>
      <c r="C95" s="62"/>
      <c r="D95" s="114"/>
      <c r="E95" s="115">
        <v>1</v>
      </c>
      <c r="F95" s="14" t="s">
        <v>197</v>
      </c>
      <c r="G95" s="119"/>
      <c r="H95" s="120"/>
      <c r="I95" s="48"/>
      <c r="J95" s="48"/>
      <c r="K95" s="48"/>
      <c r="L95" s="48"/>
      <c r="M95" s="48"/>
      <c r="N95" s="48"/>
    </row>
    <row r="96" spans="1:14" ht="17.100000000000001" customHeight="1" x14ac:dyDescent="0.2">
      <c r="A96" s="107"/>
      <c r="B96" s="62"/>
      <c r="C96" s="62"/>
      <c r="D96" s="114"/>
      <c r="E96" s="115">
        <v>2</v>
      </c>
      <c r="F96" s="14" t="s">
        <v>198</v>
      </c>
      <c r="G96" s="119"/>
      <c r="H96" s="120"/>
      <c r="I96" s="48"/>
      <c r="J96" s="48"/>
      <c r="K96" s="48"/>
      <c r="L96" s="48"/>
      <c r="M96" s="48"/>
      <c r="N96" s="48"/>
    </row>
    <row r="97" spans="1:14" ht="17.100000000000001" customHeight="1" x14ac:dyDescent="0.2">
      <c r="A97" s="107"/>
      <c r="B97" s="62"/>
      <c r="C97" s="62"/>
      <c r="D97" s="114"/>
      <c r="E97" s="115">
        <v>3</v>
      </c>
      <c r="F97" s="14" t="s">
        <v>199</v>
      </c>
      <c r="G97" s="117"/>
      <c r="H97" s="120"/>
      <c r="I97" s="48"/>
      <c r="J97" s="48"/>
      <c r="K97" s="48"/>
      <c r="L97" s="48"/>
      <c r="M97" s="48"/>
      <c r="N97" s="48"/>
    </row>
    <row r="98" spans="1:14" ht="17.100000000000001" customHeight="1" x14ac:dyDescent="0.2">
      <c r="A98" s="107"/>
      <c r="B98" s="62"/>
      <c r="C98" s="62"/>
      <c r="D98" s="118"/>
      <c r="E98" s="115">
        <v>4</v>
      </c>
      <c r="F98" s="14" t="s">
        <v>200</v>
      </c>
      <c r="G98" s="117"/>
      <c r="H98" s="120"/>
      <c r="I98" s="48"/>
      <c r="J98" s="48"/>
      <c r="K98" s="48"/>
      <c r="L98" s="48"/>
      <c r="M98" s="48"/>
      <c r="N98" s="48"/>
    </row>
    <row r="99" spans="1:14" ht="17.100000000000001" customHeight="1" x14ac:dyDescent="0.2">
      <c r="A99" s="107"/>
      <c r="B99" s="62"/>
      <c r="C99" s="99"/>
      <c r="D99" s="122" t="s">
        <v>209</v>
      </c>
      <c r="E99" s="13" t="s">
        <v>210</v>
      </c>
      <c r="F99" s="14"/>
      <c r="G99" s="117"/>
      <c r="H99" s="120"/>
      <c r="I99" s="48"/>
      <c r="J99" s="48"/>
      <c r="K99" s="48"/>
      <c r="L99" s="48"/>
      <c r="M99" s="48"/>
      <c r="N99" s="48"/>
    </row>
    <row r="100" spans="1:14" ht="51" customHeight="1" x14ac:dyDescent="0.2">
      <c r="A100" s="107"/>
      <c r="B100" s="99"/>
      <c r="C100" s="111">
        <v>2</v>
      </c>
      <c r="D100" s="28" t="s">
        <v>211</v>
      </c>
      <c r="E100" s="28"/>
      <c r="F100" s="28"/>
      <c r="G100" s="28"/>
      <c r="H100" s="29"/>
      <c r="I100" s="48"/>
      <c r="J100" s="48"/>
      <c r="K100" s="48"/>
      <c r="L100" s="48"/>
      <c r="M100" s="48"/>
      <c r="N100" s="48"/>
    </row>
    <row r="101" spans="1:14" ht="17.100000000000001" customHeight="1" x14ac:dyDescent="0.2">
      <c r="A101" s="107"/>
      <c r="B101" s="49" t="s">
        <v>179</v>
      </c>
      <c r="C101" s="13" t="s">
        <v>34</v>
      </c>
      <c r="D101" s="122"/>
      <c r="E101" s="119"/>
      <c r="F101" s="121"/>
      <c r="G101" s="117"/>
      <c r="H101" s="120"/>
      <c r="I101" s="48"/>
      <c r="J101" s="48"/>
      <c r="K101" s="48"/>
      <c r="L101" s="48"/>
      <c r="M101" s="48"/>
      <c r="N101" s="48"/>
    </row>
    <row r="102" spans="1:14" ht="17.100000000000001" customHeight="1" x14ac:dyDescent="0.2">
      <c r="A102" s="107"/>
      <c r="B102" s="57"/>
      <c r="C102" s="62"/>
      <c r="D102" s="123" t="s">
        <v>201</v>
      </c>
      <c r="E102" s="119"/>
      <c r="F102" s="121"/>
      <c r="G102" s="117"/>
      <c r="H102" s="120"/>
      <c r="I102" s="48"/>
      <c r="J102" s="48"/>
      <c r="K102" s="48"/>
      <c r="L102" s="48"/>
      <c r="M102" s="48"/>
      <c r="N102" s="48"/>
    </row>
    <row r="103" spans="1:14" ht="17.100000000000001" customHeight="1" x14ac:dyDescent="0.2">
      <c r="A103" s="107"/>
      <c r="B103" s="49" t="s">
        <v>202</v>
      </c>
      <c r="C103" s="63" t="s">
        <v>59</v>
      </c>
      <c r="D103" s="122"/>
      <c r="E103" s="119"/>
      <c r="F103" s="121"/>
      <c r="G103" s="117"/>
      <c r="H103" s="120"/>
      <c r="I103" s="48"/>
      <c r="J103" s="48"/>
      <c r="K103" s="48"/>
      <c r="L103" s="48"/>
      <c r="M103" s="48"/>
      <c r="N103" s="48"/>
    </row>
    <row r="104" spans="1:14" ht="17.100000000000001" customHeight="1" x14ac:dyDescent="0.2">
      <c r="A104" s="107"/>
      <c r="B104" s="57"/>
      <c r="C104" s="62"/>
      <c r="D104" s="123" t="s">
        <v>201</v>
      </c>
      <c r="E104" s="119"/>
      <c r="F104" s="121"/>
      <c r="G104" s="117"/>
      <c r="H104" s="120"/>
      <c r="I104" s="48"/>
      <c r="J104" s="48"/>
      <c r="K104" s="48"/>
      <c r="L104" s="48"/>
      <c r="M104" s="48"/>
      <c r="N104" s="48"/>
    </row>
    <row r="105" spans="1:14" ht="17.100000000000001" customHeight="1" x14ac:dyDescent="0.2">
      <c r="A105" s="107"/>
      <c r="B105" s="49" t="s">
        <v>203</v>
      </c>
      <c r="C105" s="13" t="s">
        <v>35</v>
      </c>
      <c r="D105" s="122"/>
      <c r="E105" s="119"/>
      <c r="F105" s="121"/>
      <c r="G105" s="117"/>
      <c r="H105" s="120"/>
      <c r="I105" s="48"/>
      <c r="J105" s="48"/>
      <c r="K105" s="48"/>
      <c r="L105" s="48"/>
      <c r="M105" s="48"/>
      <c r="N105" s="48"/>
    </row>
    <row r="106" spans="1:14" ht="17.100000000000001" customHeight="1" x14ac:dyDescent="0.2">
      <c r="A106" s="107"/>
      <c r="B106" s="49"/>
      <c r="C106" s="9">
        <v>1</v>
      </c>
      <c r="D106" s="123" t="s">
        <v>193</v>
      </c>
      <c r="E106" s="119"/>
      <c r="F106" s="121"/>
      <c r="H106" s="120"/>
      <c r="I106" s="48"/>
      <c r="J106" s="48"/>
      <c r="K106" s="48"/>
      <c r="L106" s="48"/>
      <c r="M106" s="48"/>
      <c r="N106" s="48"/>
    </row>
    <row r="107" spans="1:14" ht="17.100000000000001" customHeight="1" x14ac:dyDescent="0.2">
      <c r="A107" s="107"/>
      <c r="B107" s="57"/>
      <c r="C107" s="49">
        <v>2</v>
      </c>
      <c r="D107" s="123" t="s">
        <v>204</v>
      </c>
      <c r="E107" s="119"/>
      <c r="F107" s="121"/>
      <c r="G107" s="121"/>
      <c r="H107" s="120"/>
      <c r="I107" s="48"/>
      <c r="J107" s="48"/>
      <c r="K107" s="48"/>
      <c r="L107" s="48"/>
      <c r="M107" s="48"/>
      <c r="N107" s="48"/>
    </row>
    <row r="108" spans="1:14" ht="33" customHeight="1" x14ac:dyDescent="0.2">
      <c r="A108" s="107"/>
      <c r="B108" s="124" t="s">
        <v>205</v>
      </c>
      <c r="C108" s="21" t="s">
        <v>60</v>
      </c>
      <c r="D108" s="125"/>
      <c r="E108" s="125"/>
      <c r="F108" s="125"/>
      <c r="G108" s="125"/>
      <c r="H108" s="126"/>
      <c r="I108" s="48"/>
      <c r="J108" s="48"/>
      <c r="K108" s="48"/>
      <c r="L108" s="48"/>
      <c r="M108" s="48"/>
      <c r="N108" s="48"/>
    </row>
    <row r="109" spans="1:14" x14ac:dyDescent="0.2">
      <c r="A109" s="107"/>
      <c r="B109" s="62"/>
      <c r="C109" s="115">
        <v>1</v>
      </c>
      <c r="D109" s="127" t="s">
        <v>206</v>
      </c>
      <c r="E109" s="128"/>
      <c r="F109" s="128"/>
      <c r="G109" s="128"/>
      <c r="H109" s="129"/>
      <c r="I109" s="48"/>
      <c r="J109" s="48"/>
      <c r="K109" s="48"/>
      <c r="L109" s="48"/>
      <c r="M109" s="48"/>
      <c r="N109" s="48"/>
    </row>
    <row r="110" spans="1:14" x14ac:dyDescent="0.2">
      <c r="A110" s="107"/>
      <c r="B110" s="62"/>
      <c r="C110" s="130">
        <v>2</v>
      </c>
      <c r="D110" s="127" t="s">
        <v>207</v>
      </c>
      <c r="E110" s="128"/>
      <c r="F110" s="128"/>
      <c r="G110" s="128"/>
      <c r="H110" s="129"/>
      <c r="I110" s="48"/>
      <c r="J110" s="48"/>
      <c r="K110" s="48"/>
      <c r="L110" s="48"/>
      <c r="M110" s="48"/>
      <c r="N110" s="48"/>
    </row>
    <row r="111" spans="1:14" x14ac:dyDescent="0.2">
      <c r="A111" s="107"/>
      <c r="B111" s="62"/>
      <c r="C111" s="130">
        <v>3</v>
      </c>
      <c r="D111" s="127" t="s">
        <v>208</v>
      </c>
      <c r="E111" s="128"/>
      <c r="F111" s="128"/>
      <c r="G111" s="128"/>
      <c r="H111" s="129"/>
      <c r="I111" s="48"/>
      <c r="J111" s="48"/>
      <c r="K111" s="48"/>
      <c r="L111" s="48"/>
      <c r="M111" s="48"/>
      <c r="N111" s="48"/>
    </row>
    <row r="112" spans="1:14" x14ac:dyDescent="0.2">
      <c r="A112" s="107"/>
      <c r="B112" s="58"/>
      <c r="C112" s="14"/>
      <c r="D112" s="14"/>
      <c r="E112" s="14"/>
      <c r="F112" s="14"/>
      <c r="G112" s="101"/>
      <c r="H112" s="131" t="s">
        <v>281</v>
      </c>
      <c r="I112" s="48"/>
      <c r="J112" s="48"/>
      <c r="K112" s="48"/>
      <c r="L112" s="48"/>
      <c r="M112" s="48"/>
      <c r="N112" s="48"/>
    </row>
    <row r="113" spans="1:14" x14ac:dyDescent="0.2">
      <c r="A113" s="107" t="s">
        <v>212</v>
      </c>
      <c r="B113" s="14" t="s">
        <v>213</v>
      </c>
      <c r="C113" s="9"/>
      <c r="D113" s="14"/>
      <c r="E113" s="14"/>
      <c r="F113" s="14"/>
      <c r="G113" s="14"/>
      <c r="H113" s="15"/>
      <c r="I113" s="48"/>
      <c r="J113" s="48"/>
      <c r="K113" s="48"/>
      <c r="L113" s="48"/>
      <c r="M113" s="48"/>
      <c r="N113" s="48"/>
    </row>
    <row r="114" spans="1:14" x14ac:dyDescent="0.2">
      <c r="A114" s="107"/>
      <c r="B114" s="49" t="s">
        <v>175</v>
      </c>
      <c r="C114" s="111" t="s">
        <v>214</v>
      </c>
      <c r="D114" s="14"/>
      <c r="E114" s="14"/>
      <c r="F114" s="14"/>
      <c r="G114" s="14"/>
      <c r="H114" s="15"/>
      <c r="I114" s="48"/>
      <c r="J114" s="48"/>
      <c r="K114" s="48"/>
      <c r="L114" s="48"/>
      <c r="M114" s="48"/>
      <c r="N114" s="48"/>
    </row>
    <row r="115" spans="1:14" ht="49.5" customHeight="1" x14ac:dyDescent="0.2">
      <c r="A115" s="107"/>
      <c r="B115" s="49"/>
      <c r="C115" s="132"/>
      <c r="D115" s="133" t="s">
        <v>61</v>
      </c>
      <c r="E115" s="134"/>
      <c r="F115" s="134"/>
      <c r="G115" s="134"/>
      <c r="H115" s="135"/>
      <c r="I115" s="48"/>
      <c r="J115" s="48"/>
      <c r="K115" s="48"/>
      <c r="L115" s="48"/>
      <c r="M115" s="48"/>
      <c r="N115" s="48"/>
    </row>
    <row r="116" spans="1:14" x14ac:dyDescent="0.2">
      <c r="A116" s="107"/>
      <c r="B116" s="49" t="s">
        <v>179</v>
      </c>
      <c r="C116" s="136" t="s">
        <v>215</v>
      </c>
      <c r="D116" s="137"/>
      <c r="E116" s="137"/>
      <c r="F116" s="137"/>
      <c r="G116" s="137"/>
      <c r="H116" s="138"/>
      <c r="I116" s="48"/>
      <c r="J116" s="48"/>
      <c r="K116" s="48"/>
      <c r="L116" s="48"/>
      <c r="M116" s="48"/>
      <c r="N116" s="48"/>
    </row>
    <row r="117" spans="1:14" ht="34.5" customHeight="1" x14ac:dyDescent="0.2">
      <c r="A117" s="107"/>
      <c r="B117" s="57"/>
      <c r="C117" s="107"/>
      <c r="D117" s="133" t="s">
        <v>121</v>
      </c>
      <c r="E117" s="134"/>
      <c r="F117" s="134"/>
      <c r="G117" s="134"/>
      <c r="H117" s="135"/>
      <c r="I117" s="48"/>
      <c r="J117" s="48"/>
      <c r="K117" s="48"/>
      <c r="L117" s="48"/>
      <c r="M117" s="48"/>
      <c r="N117" s="48"/>
    </row>
    <row r="118" spans="1:14" ht="34.5" customHeight="1" x14ac:dyDescent="0.2">
      <c r="A118" s="107"/>
      <c r="B118" s="139" t="s">
        <v>202</v>
      </c>
      <c r="C118" s="68" t="s">
        <v>62</v>
      </c>
      <c r="D118" s="68"/>
      <c r="E118" s="68"/>
      <c r="F118" s="68"/>
      <c r="G118" s="68"/>
      <c r="H118" s="69"/>
      <c r="I118" s="48"/>
      <c r="J118" s="48"/>
      <c r="K118" s="48"/>
      <c r="L118" s="48"/>
      <c r="M118" s="48"/>
      <c r="N118" s="48"/>
    </row>
    <row r="119" spans="1:14" ht="33" customHeight="1" x14ac:dyDescent="0.2">
      <c r="A119" s="107"/>
      <c r="B119" s="49"/>
      <c r="C119" s="139">
        <v>1</v>
      </c>
      <c r="D119" s="140" t="s">
        <v>77</v>
      </c>
      <c r="E119" s="64"/>
      <c r="F119" s="65"/>
      <c r="G119" s="65"/>
      <c r="H119" s="66"/>
      <c r="I119" s="48"/>
      <c r="J119" s="48"/>
      <c r="K119" s="48"/>
      <c r="L119" s="48"/>
      <c r="M119" s="48"/>
      <c r="N119" s="48"/>
    </row>
    <row r="120" spans="1:14" x14ac:dyDescent="0.2">
      <c r="A120" s="107"/>
      <c r="B120" s="49"/>
      <c r="C120" s="139"/>
      <c r="D120" s="112" t="s">
        <v>3</v>
      </c>
      <c r="E120" s="141" t="s">
        <v>216</v>
      </c>
      <c r="F120" s="141"/>
      <c r="G120" s="141"/>
      <c r="H120" s="142"/>
      <c r="I120" s="48"/>
      <c r="J120" s="48"/>
      <c r="K120" s="48"/>
      <c r="L120" s="48"/>
      <c r="M120" s="48"/>
      <c r="N120" s="48"/>
    </row>
    <row r="121" spans="1:14" x14ac:dyDescent="0.2">
      <c r="A121" s="107"/>
      <c r="B121" s="49"/>
      <c r="C121" s="139"/>
      <c r="D121" s="114"/>
      <c r="E121" s="143">
        <v>1</v>
      </c>
      <c r="F121" s="80" t="s">
        <v>206</v>
      </c>
      <c r="G121" s="65"/>
      <c r="H121" s="66"/>
      <c r="I121" s="48"/>
      <c r="J121" s="48"/>
      <c r="K121" s="48"/>
      <c r="L121" s="48"/>
      <c r="M121" s="48"/>
      <c r="N121" s="48"/>
    </row>
    <row r="122" spans="1:14" x14ac:dyDescent="0.2">
      <c r="A122" s="107"/>
      <c r="B122" s="49"/>
      <c r="C122" s="139"/>
      <c r="D122" s="114"/>
      <c r="E122" s="143">
        <v>2</v>
      </c>
      <c r="F122" s="80" t="s">
        <v>207</v>
      </c>
      <c r="G122" s="65"/>
      <c r="H122" s="66"/>
      <c r="I122" s="48"/>
      <c r="J122" s="48"/>
      <c r="K122" s="48"/>
      <c r="L122" s="48"/>
      <c r="M122" s="48"/>
      <c r="N122" s="48"/>
    </row>
    <row r="123" spans="1:14" x14ac:dyDescent="0.2">
      <c r="A123" s="107"/>
      <c r="B123" s="49"/>
      <c r="C123" s="139"/>
      <c r="D123" s="118"/>
      <c r="E123" s="143">
        <v>3</v>
      </c>
      <c r="F123" s="80" t="s">
        <v>217</v>
      </c>
      <c r="G123" s="65"/>
      <c r="H123" s="66"/>
      <c r="I123" s="48"/>
      <c r="J123" s="48"/>
      <c r="K123" s="48"/>
      <c r="L123" s="48"/>
      <c r="M123" s="48"/>
      <c r="N123" s="48"/>
    </row>
    <row r="124" spans="1:14" x14ac:dyDescent="0.2">
      <c r="A124" s="107"/>
      <c r="B124" s="49"/>
      <c r="C124" s="139"/>
      <c r="D124" s="112" t="s">
        <v>4</v>
      </c>
      <c r="E124" s="76" t="s">
        <v>218</v>
      </c>
      <c r="F124" s="80"/>
      <c r="G124" s="65"/>
      <c r="H124" s="66"/>
      <c r="I124" s="48"/>
      <c r="J124" s="48"/>
      <c r="K124" s="48"/>
      <c r="L124" s="48"/>
      <c r="M124" s="48"/>
      <c r="N124" s="48"/>
    </row>
    <row r="125" spans="1:14" x14ac:dyDescent="0.2">
      <c r="A125" s="107"/>
      <c r="B125" s="49"/>
      <c r="C125" s="139"/>
      <c r="D125" s="114"/>
      <c r="E125" s="143">
        <v>1</v>
      </c>
      <c r="F125" s="80" t="s">
        <v>206</v>
      </c>
      <c r="G125" s="65"/>
      <c r="H125" s="66"/>
      <c r="I125" s="48"/>
      <c r="J125" s="48"/>
      <c r="K125" s="48"/>
      <c r="L125" s="48"/>
      <c r="M125" s="48"/>
      <c r="N125" s="48"/>
    </row>
    <row r="126" spans="1:14" x14ac:dyDescent="0.2">
      <c r="A126" s="107"/>
      <c r="B126" s="49"/>
      <c r="C126" s="139"/>
      <c r="D126" s="114"/>
      <c r="E126" s="143">
        <v>2</v>
      </c>
      <c r="F126" s="80" t="s">
        <v>207</v>
      </c>
      <c r="G126" s="65"/>
      <c r="H126" s="66"/>
      <c r="I126" s="48"/>
      <c r="J126" s="48"/>
      <c r="K126" s="48"/>
      <c r="L126" s="48"/>
      <c r="M126" s="48"/>
      <c r="N126" s="48"/>
    </row>
    <row r="127" spans="1:14" x14ac:dyDescent="0.2">
      <c r="A127" s="107"/>
      <c r="B127" s="49"/>
      <c r="C127" s="57"/>
      <c r="D127" s="118"/>
      <c r="E127" s="143">
        <v>3</v>
      </c>
      <c r="F127" s="80" t="s">
        <v>217</v>
      </c>
      <c r="G127" s="65"/>
      <c r="H127" s="66"/>
      <c r="I127" s="48"/>
      <c r="J127" s="48"/>
      <c r="K127" s="48"/>
      <c r="L127" s="48"/>
      <c r="M127" s="48"/>
      <c r="N127" s="48"/>
    </row>
    <row r="128" spans="1:14" ht="21.75" customHeight="1" x14ac:dyDescent="0.2">
      <c r="A128" s="107"/>
      <c r="B128" s="144"/>
      <c r="C128" s="57">
        <v>2</v>
      </c>
      <c r="D128" s="140" t="s">
        <v>78</v>
      </c>
      <c r="E128" s="64"/>
      <c r="F128" s="65"/>
      <c r="G128" s="65"/>
      <c r="H128" s="66"/>
      <c r="I128" s="48"/>
      <c r="J128" s="48"/>
      <c r="K128" s="48"/>
      <c r="L128" s="48"/>
      <c r="M128" s="48"/>
      <c r="N128" s="48"/>
    </row>
    <row r="129" spans="1:14" ht="44.25" customHeight="1" x14ac:dyDescent="0.2">
      <c r="A129" s="107"/>
      <c r="B129" s="43" t="s">
        <v>203</v>
      </c>
      <c r="C129" s="28" t="s">
        <v>63</v>
      </c>
      <c r="D129" s="28"/>
      <c r="E129" s="28"/>
      <c r="F129" s="28"/>
      <c r="G129" s="28"/>
      <c r="H129" s="29"/>
      <c r="I129" s="48"/>
      <c r="J129" s="48"/>
      <c r="K129" s="48"/>
      <c r="L129" s="48"/>
      <c r="M129" s="48"/>
      <c r="N129" s="48"/>
    </row>
    <row r="130" spans="1:14" x14ac:dyDescent="0.2">
      <c r="A130" s="107"/>
      <c r="B130" s="107"/>
      <c r="C130" s="9">
        <v>1</v>
      </c>
      <c r="D130" s="145" t="s">
        <v>219</v>
      </c>
      <c r="E130" s="65"/>
      <c r="F130" s="65"/>
      <c r="G130" s="65"/>
      <c r="H130" s="66"/>
      <c r="I130" s="48"/>
      <c r="J130" s="48"/>
      <c r="K130" s="48"/>
      <c r="L130" s="48"/>
      <c r="M130" s="48"/>
      <c r="N130" s="48"/>
    </row>
    <row r="131" spans="1:14" x14ac:dyDescent="0.2">
      <c r="A131" s="107"/>
      <c r="B131" s="107"/>
      <c r="C131" s="57">
        <v>2</v>
      </c>
      <c r="D131" s="145" t="s">
        <v>220</v>
      </c>
      <c r="E131" s="65"/>
      <c r="F131" s="65"/>
      <c r="G131" s="65"/>
      <c r="H131" s="66"/>
      <c r="I131" s="48"/>
      <c r="J131" s="48"/>
      <c r="K131" s="48"/>
      <c r="L131" s="48"/>
      <c r="M131" s="48"/>
      <c r="N131" s="48"/>
    </row>
    <row r="132" spans="1:14" x14ac:dyDescent="0.2">
      <c r="A132" s="107"/>
      <c r="B132" s="99"/>
      <c r="C132" s="57">
        <v>3</v>
      </c>
      <c r="D132" s="145" t="s">
        <v>221</v>
      </c>
      <c r="E132" s="65"/>
      <c r="F132" s="65"/>
      <c r="G132" s="65"/>
      <c r="H132" s="66"/>
      <c r="I132" s="48"/>
      <c r="J132" s="48"/>
      <c r="K132" s="48"/>
      <c r="L132" s="48"/>
      <c r="M132" s="48"/>
      <c r="N132" s="48"/>
    </row>
    <row r="133" spans="1:14" ht="21.75" customHeight="1" x14ac:dyDescent="0.2">
      <c r="A133" s="107"/>
      <c r="B133" s="43" t="s">
        <v>205</v>
      </c>
      <c r="C133" s="116" t="s">
        <v>222</v>
      </c>
      <c r="D133" s="145"/>
      <c r="E133" s="65"/>
      <c r="F133" s="65"/>
      <c r="G133" s="65"/>
      <c r="H133" s="66"/>
      <c r="I133" s="48"/>
      <c r="J133" s="48"/>
      <c r="K133" s="48"/>
      <c r="L133" s="48"/>
      <c r="M133" s="48"/>
      <c r="N133" s="48"/>
    </row>
    <row r="134" spans="1:14" ht="30" customHeight="1" x14ac:dyDescent="0.2">
      <c r="A134" s="107"/>
      <c r="B134" s="99"/>
      <c r="C134" s="48"/>
      <c r="D134" s="134" t="s">
        <v>64</v>
      </c>
      <c r="E134" s="134"/>
      <c r="F134" s="134"/>
      <c r="G134" s="134"/>
      <c r="H134" s="135"/>
      <c r="I134" s="48"/>
      <c r="J134" s="48"/>
      <c r="K134" s="48"/>
      <c r="L134" s="48"/>
      <c r="M134" s="48"/>
      <c r="N134" s="48"/>
    </row>
    <row r="135" spans="1:14" ht="21.75" customHeight="1" x14ac:dyDescent="0.2">
      <c r="A135" s="107"/>
      <c r="B135" s="99"/>
      <c r="C135" s="116"/>
      <c r="D135" s="14"/>
      <c r="E135" s="14"/>
      <c r="F135" s="14"/>
      <c r="G135" s="101"/>
      <c r="H135" s="131" t="s">
        <v>282</v>
      </c>
      <c r="I135" s="48"/>
      <c r="J135" s="48"/>
      <c r="K135" s="48"/>
      <c r="L135" s="48"/>
      <c r="M135" s="48"/>
      <c r="N135" s="48"/>
    </row>
    <row r="136" spans="1:14" x14ac:dyDescent="0.2">
      <c r="A136" s="48" t="s">
        <v>223</v>
      </c>
      <c r="B136" s="16" t="s">
        <v>224</v>
      </c>
      <c r="C136" s="48"/>
      <c r="D136" s="14"/>
      <c r="E136" s="14"/>
      <c r="F136" s="14"/>
      <c r="G136" s="14"/>
      <c r="H136" s="15"/>
      <c r="I136" s="48"/>
      <c r="J136" s="48"/>
      <c r="K136" s="48"/>
      <c r="L136" s="48"/>
      <c r="M136" s="48"/>
      <c r="N136" s="48"/>
    </row>
    <row r="137" spans="1:14" ht="33" customHeight="1" x14ac:dyDescent="0.2">
      <c r="A137" s="107"/>
      <c r="B137" s="49" t="s">
        <v>175</v>
      </c>
      <c r="C137" s="27" t="s">
        <v>66</v>
      </c>
      <c r="D137" s="28"/>
      <c r="E137" s="28"/>
      <c r="F137" s="28"/>
      <c r="G137" s="28"/>
      <c r="H137" s="29"/>
      <c r="I137" s="48"/>
      <c r="J137" s="48"/>
      <c r="K137" s="48"/>
      <c r="L137" s="48"/>
      <c r="M137" s="48"/>
      <c r="N137" s="48"/>
    </row>
    <row r="138" spans="1:14" x14ac:dyDescent="0.2">
      <c r="A138" s="107"/>
      <c r="B138" s="49"/>
      <c r="C138" s="115">
        <v>1</v>
      </c>
      <c r="D138" s="146" t="s">
        <v>225</v>
      </c>
      <c r="E138" s="147"/>
      <c r="F138" s="147"/>
      <c r="G138" s="147"/>
      <c r="H138" s="148"/>
      <c r="I138" s="48"/>
      <c r="J138" s="48"/>
      <c r="K138" s="48"/>
      <c r="L138" s="48"/>
      <c r="M138" s="48"/>
      <c r="N138" s="48"/>
    </row>
    <row r="139" spans="1:14" x14ac:dyDescent="0.2">
      <c r="A139" s="107"/>
      <c r="B139" s="144"/>
      <c r="C139" s="130">
        <v>2</v>
      </c>
      <c r="D139" s="149" t="s">
        <v>226</v>
      </c>
      <c r="E139" s="150"/>
      <c r="F139" s="150"/>
      <c r="G139" s="150"/>
      <c r="H139" s="151"/>
      <c r="I139" s="48"/>
      <c r="J139" s="48"/>
      <c r="K139" s="48"/>
      <c r="L139" s="48"/>
      <c r="M139" s="48"/>
      <c r="N139" s="48"/>
    </row>
    <row r="140" spans="1:14" x14ac:dyDescent="0.2">
      <c r="A140" s="107"/>
      <c r="B140" s="49" t="s">
        <v>179</v>
      </c>
      <c r="C140" s="110" t="s">
        <v>79</v>
      </c>
      <c r="D140" s="149"/>
      <c r="E140" s="150"/>
      <c r="F140" s="150"/>
      <c r="G140" s="150"/>
      <c r="H140" s="151"/>
      <c r="I140" s="48"/>
      <c r="J140" s="48"/>
      <c r="K140" s="48"/>
      <c r="L140" s="48"/>
      <c r="M140" s="48"/>
      <c r="N140" s="48"/>
    </row>
    <row r="141" spans="1:14" x14ac:dyDescent="0.2">
      <c r="A141" s="107"/>
      <c r="B141" s="49"/>
      <c r="C141" s="152">
        <v>1</v>
      </c>
      <c r="D141" s="149" t="s">
        <v>227</v>
      </c>
      <c r="E141" s="150"/>
      <c r="F141" s="150"/>
      <c r="G141" s="150"/>
      <c r="H141" s="151"/>
      <c r="I141" s="48"/>
      <c r="J141" s="48"/>
      <c r="K141" s="48"/>
      <c r="L141" s="48"/>
      <c r="M141" s="48"/>
      <c r="N141" s="48"/>
    </row>
    <row r="142" spans="1:14" x14ac:dyDescent="0.2">
      <c r="A142" s="107"/>
      <c r="B142" s="49"/>
      <c r="C142" s="152"/>
      <c r="D142" s="115" t="s">
        <v>284</v>
      </c>
      <c r="E142" s="149" t="s">
        <v>228</v>
      </c>
      <c r="F142" s="150"/>
      <c r="G142" s="150"/>
      <c r="H142" s="151"/>
      <c r="I142" s="48"/>
      <c r="J142" s="48"/>
      <c r="K142" s="48"/>
      <c r="L142" s="48"/>
      <c r="M142" s="48"/>
      <c r="N142" s="48"/>
    </row>
    <row r="143" spans="1:14" x14ac:dyDescent="0.2">
      <c r="A143" s="107"/>
      <c r="B143" s="49"/>
      <c r="C143" s="130"/>
      <c r="D143" s="115" t="s">
        <v>285</v>
      </c>
      <c r="E143" s="149" t="s">
        <v>229</v>
      </c>
      <c r="F143" s="150"/>
      <c r="G143" s="150"/>
      <c r="H143" s="151"/>
      <c r="I143" s="48"/>
      <c r="J143" s="48"/>
      <c r="K143" s="48"/>
      <c r="L143" s="48"/>
      <c r="M143" s="48"/>
      <c r="N143" s="48"/>
    </row>
    <row r="144" spans="1:14" x14ac:dyDescent="0.2">
      <c r="A144" s="107"/>
      <c r="B144" s="49"/>
      <c r="C144" s="152">
        <v>2</v>
      </c>
      <c r="D144" s="16" t="s">
        <v>230</v>
      </c>
      <c r="E144" s="150"/>
      <c r="F144" s="150"/>
      <c r="G144" s="150"/>
      <c r="H144" s="151"/>
      <c r="I144" s="48"/>
      <c r="J144" s="48"/>
      <c r="K144" s="48"/>
      <c r="L144" s="48"/>
      <c r="M144" s="48"/>
      <c r="N144" s="48"/>
    </row>
    <row r="145" spans="1:14" x14ac:dyDescent="0.2">
      <c r="A145" s="107"/>
      <c r="B145" s="49"/>
      <c r="C145" s="153"/>
      <c r="D145" s="115" t="s">
        <v>284</v>
      </c>
      <c r="E145" s="149" t="s">
        <v>228</v>
      </c>
      <c r="F145" s="150"/>
      <c r="G145" s="150"/>
      <c r="H145" s="151"/>
      <c r="I145" s="48"/>
      <c r="J145" s="48"/>
      <c r="K145" s="48"/>
      <c r="L145" s="48"/>
      <c r="M145" s="48"/>
      <c r="N145" s="48"/>
    </row>
    <row r="146" spans="1:14" x14ac:dyDescent="0.2">
      <c r="A146" s="154"/>
      <c r="B146" s="88"/>
      <c r="C146" s="155"/>
      <c r="D146" s="156" t="s">
        <v>285</v>
      </c>
      <c r="E146" s="157" t="s">
        <v>229</v>
      </c>
      <c r="F146" s="158"/>
      <c r="G146" s="158"/>
      <c r="H146" s="159"/>
      <c r="I146" s="94"/>
      <c r="J146" s="94"/>
      <c r="K146" s="94"/>
      <c r="L146" s="94"/>
      <c r="M146" s="94"/>
      <c r="N146" s="94"/>
    </row>
    <row r="147" spans="1:14" x14ac:dyDescent="0.2">
      <c r="A147" s="107"/>
      <c r="B147" s="49" t="s">
        <v>202</v>
      </c>
      <c r="C147" s="160" t="s">
        <v>67</v>
      </c>
      <c r="D147" s="146"/>
      <c r="E147" s="147"/>
      <c r="F147" s="147"/>
      <c r="G147" s="147"/>
      <c r="H147" s="148"/>
      <c r="I147" s="99"/>
      <c r="J147" s="99"/>
      <c r="K147" s="99"/>
      <c r="L147" s="99"/>
      <c r="M147" s="99"/>
      <c r="N147" s="99"/>
    </row>
    <row r="148" spans="1:14" x14ac:dyDescent="0.2">
      <c r="A148" s="107"/>
      <c r="B148" s="49"/>
      <c r="C148" s="152">
        <v>1</v>
      </c>
      <c r="D148" s="149" t="s">
        <v>231</v>
      </c>
      <c r="E148" s="150"/>
      <c r="F148" s="150"/>
      <c r="G148" s="150"/>
      <c r="H148" s="151"/>
      <c r="I148" s="48"/>
      <c r="J148" s="48"/>
      <c r="K148" s="48"/>
      <c r="L148" s="48"/>
      <c r="M148" s="48"/>
      <c r="N148" s="48"/>
    </row>
    <row r="149" spans="1:14" x14ac:dyDescent="0.2">
      <c r="A149" s="107"/>
      <c r="B149" s="49"/>
      <c r="C149" s="152"/>
      <c r="D149" s="115" t="s">
        <v>284</v>
      </c>
      <c r="E149" s="149" t="s">
        <v>232</v>
      </c>
      <c r="F149" s="150"/>
      <c r="G149" s="150"/>
      <c r="H149" s="151"/>
      <c r="I149" s="48"/>
      <c r="J149" s="48"/>
      <c r="K149" s="48"/>
      <c r="L149" s="48"/>
      <c r="M149" s="48"/>
      <c r="N149" s="48"/>
    </row>
    <row r="150" spans="1:14" x14ac:dyDescent="0.2">
      <c r="A150" s="107"/>
      <c r="B150" s="49"/>
      <c r="C150" s="152"/>
      <c r="D150" s="115" t="s">
        <v>285</v>
      </c>
      <c r="E150" s="149" t="s">
        <v>233</v>
      </c>
      <c r="F150" s="150"/>
      <c r="G150" s="150"/>
      <c r="H150" s="151"/>
      <c r="I150" s="48"/>
      <c r="J150" s="48"/>
      <c r="K150" s="48"/>
      <c r="L150" s="48"/>
      <c r="M150" s="48"/>
      <c r="N150" s="48"/>
    </row>
    <row r="151" spans="1:14" x14ac:dyDescent="0.2">
      <c r="A151" s="107"/>
      <c r="B151" s="49"/>
      <c r="C151" s="130"/>
      <c r="D151" s="115" t="s">
        <v>286</v>
      </c>
      <c r="E151" s="149" t="s">
        <v>229</v>
      </c>
      <c r="F151" s="150"/>
      <c r="G151" s="150"/>
      <c r="H151" s="151"/>
      <c r="I151" s="48"/>
      <c r="J151" s="48"/>
      <c r="K151" s="48"/>
      <c r="L151" s="48"/>
      <c r="M151" s="48"/>
      <c r="N151" s="48"/>
    </row>
    <row r="152" spans="1:14" x14ac:dyDescent="0.2">
      <c r="A152" s="107"/>
      <c r="B152" s="49"/>
      <c r="C152" s="152">
        <v>2</v>
      </c>
      <c r="D152" s="16" t="s">
        <v>234</v>
      </c>
      <c r="E152" s="150"/>
      <c r="F152" s="150"/>
      <c r="G152" s="150"/>
      <c r="H152" s="151"/>
      <c r="I152" s="48"/>
      <c r="J152" s="48"/>
      <c r="K152" s="48"/>
      <c r="L152" s="48"/>
      <c r="M152" s="48"/>
      <c r="N152" s="48"/>
    </row>
    <row r="153" spans="1:14" x14ac:dyDescent="0.2">
      <c r="A153" s="107"/>
      <c r="B153" s="49"/>
      <c r="C153" s="152"/>
      <c r="D153" s="115" t="s">
        <v>284</v>
      </c>
      <c r="E153" s="149" t="s">
        <v>232</v>
      </c>
      <c r="F153" s="150"/>
      <c r="G153" s="150"/>
      <c r="H153" s="151"/>
      <c r="I153" s="48"/>
      <c r="J153" s="48"/>
      <c r="K153" s="48"/>
      <c r="L153" s="48"/>
      <c r="M153" s="48"/>
      <c r="N153" s="48"/>
    </row>
    <row r="154" spans="1:14" x14ac:dyDescent="0.2">
      <c r="A154" s="107"/>
      <c r="B154" s="49"/>
      <c r="C154" s="152"/>
      <c r="D154" s="115" t="s">
        <v>285</v>
      </c>
      <c r="E154" s="149" t="s">
        <v>233</v>
      </c>
      <c r="F154" s="150"/>
      <c r="G154" s="150"/>
      <c r="H154" s="151"/>
      <c r="I154" s="48"/>
      <c r="J154" s="48"/>
      <c r="K154" s="48"/>
      <c r="L154" s="48"/>
      <c r="M154" s="48"/>
      <c r="N154" s="48"/>
    </row>
    <row r="155" spans="1:14" x14ac:dyDescent="0.2">
      <c r="A155" s="107"/>
      <c r="B155" s="57"/>
      <c r="C155" s="161"/>
      <c r="D155" s="115" t="s">
        <v>286</v>
      </c>
      <c r="E155" s="162" t="s">
        <v>229</v>
      </c>
      <c r="F155" s="55"/>
      <c r="G155" s="55"/>
      <c r="H155" s="56"/>
      <c r="I155" s="48"/>
      <c r="J155" s="48"/>
      <c r="K155" s="48"/>
      <c r="L155" s="48"/>
      <c r="M155" s="48"/>
      <c r="N155" s="48"/>
    </row>
    <row r="156" spans="1:14" x14ac:dyDescent="0.2">
      <c r="A156" s="107"/>
      <c r="B156" s="49" t="s">
        <v>203</v>
      </c>
      <c r="C156" s="163" t="s">
        <v>235</v>
      </c>
      <c r="D156" s="164"/>
      <c r="E156" s="164"/>
      <c r="F156" s="164"/>
      <c r="G156" s="164"/>
      <c r="H156" s="165"/>
      <c r="I156" s="48"/>
      <c r="J156" s="48"/>
      <c r="K156" s="48"/>
      <c r="L156" s="48"/>
      <c r="M156" s="48"/>
      <c r="N156" s="48"/>
    </row>
    <row r="157" spans="1:14" ht="30" customHeight="1" x14ac:dyDescent="0.2">
      <c r="A157" s="107"/>
      <c r="B157" s="57"/>
      <c r="C157" s="161"/>
      <c r="D157" s="164" t="s">
        <v>68</v>
      </c>
      <c r="E157" s="164"/>
      <c r="F157" s="164"/>
      <c r="G157" s="164"/>
      <c r="H157" s="165"/>
      <c r="I157" s="48"/>
      <c r="J157" s="48"/>
      <c r="K157" s="48"/>
      <c r="L157" s="48"/>
      <c r="M157" s="48"/>
      <c r="N157" s="48"/>
    </row>
    <row r="158" spans="1:14" x14ac:dyDescent="0.2">
      <c r="A158" s="107"/>
      <c r="B158" s="49" t="s">
        <v>205</v>
      </c>
      <c r="C158" s="16" t="s">
        <v>69</v>
      </c>
      <c r="D158" s="149"/>
      <c r="E158" s="150"/>
      <c r="F158" s="150"/>
      <c r="G158" s="150"/>
      <c r="H158" s="151"/>
      <c r="I158" s="48"/>
      <c r="J158" s="48"/>
      <c r="K158" s="48"/>
      <c r="L158" s="48"/>
      <c r="M158" s="48"/>
      <c r="N158" s="48"/>
    </row>
    <row r="159" spans="1:14" x14ac:dyDescent="0.2">
      <c r="A159" s="107"/>
      <c r="B159" s="62"/>
      <c r="C159" s="115">
        <v>1</v>
      </c>
      <c r="D159" s="149" t="s">
        <v>236</v>
      </c>
      <c r="E159" s="150"/>
      <c r="F159" s="150"/>
      <c r="G159" s="150"/>
      <c r="H159" s="151"/>
      <c r="I159" s="48"/>
      <c r="J159" s="48"/>
      <c r="K159" s="48"/>
      <c r="L159" s="48"/>
      <c r="M159" s="48"/>
      <c r="N159" s="48"/>
    </row>
    <row r="160" spans="1:14" x14ac:dyDescent="0.2">
      <c r="A160" s="107"/>
      <c r="B160" s="99"/>
      <c r="C160" s="130">
        <v>2</v>
      </c>
      <c r="D160" s="149" t="s">
        <v>237</v>
      </c>
      <c r="E160" s="150"/>
      <c r="F160" s="150"/>
      <c r="G160" s="150"/>
      <c r="H160" s="151"/>
      <c r="I160" s="48"/>
      <c r="J160" s="48"/>
      <c r="K160" s="48"/>
      <c r="L160" s="48"/>
      <c r="M160" s="48"/>
      <c r="N160" s="48"/>
    </row>
    <row r="161" spans="1:14" x14ac:dyDescent="0.2">
      <c r="A161" s="107"/>
      <c r="B161" s="49" t="s">
        <v>238</v>
      </c>
      <c r="C161" s="16" t="s">
        <v>70</v>
      </c>
      <c r="D161" s="149"/>
      <c r="E161" s="150"/>
      <c r="F161" s="150"/>
      <c r="G161" s="150"/>
      <c r="H161" s="151"/>
      <c r="I161" s="48"/>
      <c r="J161" s="48"/>
      <c r="K161" s="48"/>
      <c r="L161" s="48"/>
      <c r="M161" s="48"/>
      <c r="N161" s="48"/>
    </row>
    <row r="162" spans="1:14" x14ac:dyDescent="0.2">
      <c r="A162" s="107"/>
      <c r="B162" s="49"/>
      <c r="C162" s="152">
        <v>1</v>
      </c>
      <c r="D162" s="16" t="s">
        <v>239</v>
      </c>
      <c r="E162" s="150"/>
      <c r="F162" s="150"/>
      <c r="G162" s="150"/>
      <c r="H162" s="151"/>
      <c r="I162" s="48"/>
      <c r="J162" s="48"/>
      <c r="K162" s="48"/>
      <c r="L162" s="48"/>
      <c r="M162" s="48"/>
      <c r="N162" s="48"/>
    </row>
    <row r="163" spans="1:14" x14ac:dyDescent="0.2">
      <c r="A163" s="107"/>
      <c r="B163" s="49"/>
      <c r="C163" s="152"/>
      <c r="D163" s="115" t="s">
        <v>284</v>
      </c>
      <c r="E163" s="149" t="s">
        <v>241</v>
      </c>
      <c r="F163" s="150"/>
      <c r="G163" s="150"/>
      <c r="H163" s="151"/>
      <c r="I163" s="48"/>
      <c r="J163" s="48"/>
      <c r="K163" s="48"/>
      <c r="L163" s="48"/>
      <c r="M163" s="48"/>
      <c r="N163" s="48"/>
    </row>
    <row r="164" spans="1:14" x14ac:dyDescent="0.2">
      <c r="A164" s="107"/>
      <c r="B164" s="49"/>
      <c r="C164" s="130"/>
      <c r="D164" s="130" t="s">
        <v>285</v>
      </c>
      <c r="E164" s="149" t="s">
        <v>229</v>
      </c>
      <c r="F164" s="150"/>
      <c r="G164" s="150"/>
      <c r="H164" s="151"/>
      <c r="I164" s="48"/>
      <c r="J164" s="48"/>
      <c r="K164" s="48"/>
      <c r="L164" s="48"/>
      <c r="M164" s="48"/>
      <c r="N164" s="48"/>
    </row>
    <row r="165" spans="1:14" x14ac:dyDescent="0.2">
      <c r="A165" s="107"/>
      <c r="B165" s="49"/>
      <c r="C165" s="152">
        <v>2</v>
      </c>
      <c r="D165" s="16" t="s">
        <v>240</v>
      </c>
      <c r="E165" s="150"/>
      <c r="F165" s="150"/>
      <c r="G165" s="150"/>
      <c r="H165" s="151"/>
      <c r="I165" s="48"/>
      <c r="J165" s="48"/>
      <c r="K165" s="48"/>
      <c r="L165" s="48"/>
      <c r="M165" s="48"/>
      <c r="N165" s="48"/>
    </row>
    <row r="166" spans="1:14" x14ac:dyDescent="0.2">
      <c r="A166" s="107"/>
      <c r="B166" s="49"/>
      <c r="C166" s="152"/>
      <c r="D166" s="115" t="s">
        <v>284</v>
      </c>
      <c r="E166" s="149" t="s">
        <v>241</v>
      </c>
      <c r="F166" s="150"/>
      <c r="G166" s="150"/>
      <c r="H166" s="151"/>
      <c r="I166" s="48"/>
      <c r="J166" s="48"/>
      <c r="K166" s="48"/>
      <c r="L166" s="48"/>
      <c r="M166" s="48"/>
      <c r="N166" s="48"/>
    </row>
    <row r="167" spans="1:14" x14ac:dyDescent="0.2">
      <c r="A167" s="107"/>
      <c r="B167" s="57"/>
      <c r="C167" s="130"/>
      <c r="D167" s="130" t="s">
        <v>285</v>
      </c>
      <c r="E167" s="149" t="s">
        <v>229</v>
      </c>
      <c r="F167" s="150"/>
      <c r="G167" s="150"/>
      <c r="H167" s="151"/>
      <c r="I167" s="48"/>
      <c r="J167" s="48"/>
      <c r="K167" s="48"/>
      <c r="L167" s="48"/>
      <c r="M167" s="48"/>
      <c r="N167" s="48"/>
    </row>
    <row r="168" spans="1:14" x14ac:dyDescent="0.2">
      <c r="A168" s="107"/>
      <c r="B168" s="49" t="s">
        <v>242</v>
      </c>
      <c r="C168" s="16" t="s">
        <v>243</v>
      </c>
      <c r="D168" s="149"/>
      <c r="E168" s="150"/>
      <c r="F168" s="150"/>
      <c r="G168" s="150"/>
      <c r="H168" s="151"/>
      <c r="I168" s="48"/>
      <c r="J168" s="48"/>
      <c r="K168" s="48"/>
      <c r="L168" s="48"/>
      <c r="M168" s="48"/>
      <c r="N168" s="48"/>
    </row>
    <row r="169" spans="1:14" x14ac:dyDescent="0.2">
      <c r="A169" s="107"/>
      <c r="B169" s="49"/>
      <c r="C169" s="152">
        <v>1</v>
      </c>
      <c r="D169" s="16" t="s">
        <v>244</v>
      </c>
      <c r="E169" s="150"/>
      <c r="F169" s="150"/>
      <c r="G169" s="150"/>
      <c r="H169" s="151"/>
      <c r="I169" s="48"/>
      <c r="J169" s="48"/>
      <c r="K169" s="48"/>
      <c r="L169" s="48"/>
      <c r="M169" s="48"/>
      <c r="N169" s="48"/>
    </row>
    <row r="170" spans="1:14" x14ac:dyDescent="0.2">
      <c r="A170" s="107"/>
      <c r="B170" s="49"/>
      <c r="C170" s="152"/>
      <c r="D170" s="115" t="s">
        <v>284</v>
      </c>
      <c r="E170" s="149" t="s">
        <v>245</v>
      </c>
      <c r="F170" s="150"/>
      <c r="G170" s="150"/>
      <c r="H170" s="151"/>
      <c r="I170" s="48"/>
      <c r="J170" s="48"/>
      <c r="K170" s="48"/>
      <c r="L170" s="48"/>
      <c r="M170" s="48"/>
      <c r="N170" s="48"/>
    </row>
    <row r="171" spans="1:14" x14ac:dyDescent="0.2">
      <c r="A171" s="107"/>
      <c r="B171" s="49"/>
      <c r="C171" s="152"/>
      <c r="D171" s="115" t="s">
        <v>285</v>
      </c>
      <c r="E171" s="149" t="s">
        <v>246</v>
      </c>
      <c r="F171" s="150"/>
      <c r="G171" s="150"/>
      <c r="H171" s="151"/>
      <c r="I171" s="48"/>
      <c r="J171" s="48"/>
      <c r="K171" s="48"/>
      <c r="L171" s="48"/>
      <c r="M171" s="48"/>
      <c r="N171" s="48"/>
    </row>
    <row r="172" spans="1:14" x14ac:dyDescent="0.2">
      <c r="A172" s="107"/>
      <c r="B172" s="49"/>
      <c r="C172" s="130"/>
      <c r="D172" s="115" t="s">
        <v>286</v>
      </c>
      <c r="E172" s="149" t="s">
        <v>247</v>
      </c>
      <c r="F172" s="150"/>
      <c r="G172" s="150"/>
      <c r="H172" s="151"/>
      <c r="I172" s="48"/>
      <c r="J172" s="48"/>
      <c r="K172" s="48"/>
      <c r="L172" s="48"/>
      <c r="M172" s="48"/>
      <c r="N172" s="48"/>
    </row>
    <row r="173" spans="1:14" x14ac:dyDescent="0.2">
      <c r="A173" s="107"/>
      <c r="B173" s="49"/>
      <c r="C173" s="152">
        <v>2</v>
      </c>
      <c r="D173" s="149" t="s">
        <v>248</v>
      </c>
      <c r="E173" s="150"/>
      <c r="F173" s="150"/>
      <c r="G173" s="150"/>
      <c r="H173" s="151"/>
      <c r="I173" s="48"/>
      <c r="J173" s="48"/>
      <c r="K173" s="48"/>
      <c r="L173" s="48"/>
      <c r="M173" s="48"/>
      <c r="N173" s="48"/>
    </row>
    <row r="174" spans="1:14" x14ac:dyDescent="0.2">
      <c r="A174" s="107"/>
      <c r="B174" s="49"/>
      <c r="C174" s="166"/>
      <c r="D174" s="115" t="s">
        <v>3</v>
      </c>
      <c r="E174" s="149" t="s">
        <v>231</v>
      </c>
      <c r="F174" s="150"/>
      <c r="G174" s="150"/>
      <c r="H174" s="151"/>
      <c r="I174" s="48"/>
      <c r="J174" s="48"/>
      <c r="K174" s="48"/>
      <c r="L174" s="48"/>
      <c r="M174" s="48"/>
      <c r="N174" s="48"/>
    </row>
    <row r="175" spans="1:14" x14ac:dyDescent="0.2">
      <c r="A175" s="107"/>
      <c r="B175" s="49"/>
      <c r="C175" s="166"/>
      <c r="D175" s="115" t="s">
        <v>285</v>
      </c>
      <c r="E175" s="149" t="s">
        <v>234</v>
      </c>
      <c r="F175" s="150"/>
      <c r="G175" s="150"/>
      <c r="H175" s="151"/>
      <c r="I175" s="48"/>
      <c r="J175" s="48"/>
      <c r="K175" s="48"/>
      <c r="L175" s="48"/>
      <c r="M175" s="48"/>
      <c r="N175" s="48"/>
    </row>
    <row r="176" spans="1:14" x14ac:dyDescent="0.2">
      <c r="A176" s="107"/>
      <c r="B176" s="57"/>
      <c r="C176" s="167"/>
      <c r="D176" s="130" t="s">
        <v>286</v>
      </c>
      <c r="E176" s="162" t="s">
        <v>249</v>
      </c>
      <c r="F176" s="55"/>
      <c r="G176" s="55"/>
      <c r="H176" s="56"/>
      <c r="I176" s="48"/>
      <c r="J176" s="48"/>
      <c r="K176" s="48"/>
      <c r="L176" s="48"/>
      <c r="M176" s="48"/>
      <c r="N176" s="48"/>
    </row>
    <row r="177" spans="1:14" ht="31.5" customHeight="1" x14ac:dyDescent="0.2">
      <c r="A177" s="107"/>
      <c r="B177" s="49" t="s">
        <v>250</v>
      </c>
      <c r="C177" s="27" t="s">
        <v>72</v>
      </c>
      <c r="D177" s="28"/>
      <c r="E177" s="28"/>
      <c r="F177" s="28"/>
      <c r="G177" s="28"/>
      <c r="H177" s="29"/>
      <c r="I177" s="15"/>
      <c r="J177" s="48"/>
      <c r="K177" s="48"/>
      <c r="L177" s="48"/>
      <c r="M177" s="48"/>
      <c r="N177" s="48"/>
    </row>
    <row r="178" spans="1:14" x14ac:dyDescent="0.2">
      <c r="A178" s="107"/>
      <c r="B178" s="49"/>
      <c r="C178" s="110"/>
      <c r="D178" s="115">
        <v>1</v>
      </c>
      <c r="E178" s="146" t="s">
        <v>251</v>
      </c>
      <c r="F178" s="147"/>
      <c r="G178" s="147"/>
      <c r="H178" s="148"/>
      <c r="I178" s="48"/>
      <c r="J178" s="48"/>
      <c r="K178" s="48"/>
      <c r="L178" s="48"/>
      <c r="M178" s="48"/>
      <c r="N178" s="48"/>
    </row>
    <row r="179" spans="1:14" x14ac:dyDescent="0.2">
      <c r="A179" s="107"/>
      <c r="B179" s="49"/>
      <c r="C179" s="110"/>
      <c r="D179" s="115">
        <v>2</v>
      </c>
      <c r="E179" s="149" t="s">
        <v>252</v>
      </c>
      <c r="F179" s="150"/>
      <c r="G179" s="150"/>
      <c r="H179" s="151"/>
      <c r="I179" s="48"/>
      <c r="J179" s="48"/>
      <c r="K179" s="48"/>
      <c r="L179" s="48"/>
      <c r="M179" s="48"/>
      <c r="N179" s="48"/>
    </row>
    <row r="180" spans="1:14" x14ac:dyDescent="0.2">
      <c r="A180" s="107"/>
      <c r="B180" s="57"/>
      <c r="C180" s="167"/>
      <c r="D180" s="130">
        <v>3</v>
      </c>
      <c r="E180" s="149" t="s">
        <v>253</v>
      </c>
      <c r="F180" s="150"/>
      <c r="G180" s="150"/>
      <c r="H180" s="151"/>
      <c r="I180" s="48"/>
      <c r="J180" s="48"/>
      <c r="K180" s="48"/>
      <c r="L180" s="48"/>
      <c r="M180" s="48"/>
      <c r="N180" s="48"/>
    </row>
    <row r="181" spans="1:14" x14ac:dyDescent="0.2">
      <c r="A181" s="107"/>
      <c r="B181" s="49" t="s">
        <v>174</v>
      </c>
      <c r="C181" s="16" t="s">
        <v>73</v>
      </c>
      <c r="D181" s="162"/>
      <c r="E181" s="150"/>
      <c r="F181" s="150"/>
      <c r="G181" s="150"/>
      <c r="H181" s="151"/>
      <c r="I181" s="48"/>
      <c r="J181" s="48"/>
      <c r="K181" s="48"/>
      <c r="L181" s="48"/>
      <c r="M181" s="48"/>
      <c r="N181" s="48"/>
    </row>
    <row r="182" spans="1:14" x14ac:dyDescent="0.2">
      <c r="A182" s="107"/>
      <c r="B182" s="62"/>
      <c r="C182" s="110"/>
      <c r="D182" s="115">
        <v>1</v>
      </c>
      <c r="E182" s="149" t="s">
        <v>231</v>
      </c>
      <c r="F182" s="150"/>
      <c r="G182" s="150"/>
      <c r="H182" s="151"/>
      <c r="I182" s="48"/>
      <c r="J182" s="48"/>
      <c r="K182" s="48"/>
      <c r="L182" s="48"/>
      <c r="M182" s="48"/>
      <c r="N182" s="48"/>
    </row>
    <row r="183" spans="1:14" x14ac:dyDescent="0.2">
      <c r="A183" s="107"/>
      <c r="B183" s="62"/>
      <c r="C183" s="110"/>
      <c r="D183" s="115">
        <v>2</v>
      </c>
      <c r="E183" s="149" t="s">
        <v>234</v>
      </c>
      <c r="F183" s="150"/>
      <c r="G183" s="150"/>
      <c r="H183" s="151"/>
      <c r="I183" s="48"/>
      <c r="J183" s="48"/>
      <c r="K183" s="48"/>
      <c r="L183" s="48"/>
      <c r="M183" s="48"/>
      <c r="N183" s="48"/>
    </row>
    <row r="184" spans="1:14" x14ac:dyDescent="0.2">
      <c r="A184" s="107"/>
      <c r="B184" s="99"/>
      <c r="C184" s="167"/>
      <c r="D184" s="130">
        <v>3</v>
      </c>
      <c r="E184" s="149" t="s">
        <v>254</v>
      </c>
      <c r="F184" s="150"/>
      <c r="G184" s="150"/>
      <c r="H184" s="151"/>
      <c r="I184" s="48"/>
      <c r="J184" s="48"/>
      <c r="K184" s="48"/>
      <c r="L184" s="48"/>
      <c r="M184" s="48"/>
      <c r="N184" s="48"/>
    </row>
    <row r="185" spans="1:14" x14ac:dyDescent="0.2">
      <c r="A185" s="107"/>
      <c r="B185" s="49" t="s">
        <v>255</v>
      </c>
      <c r="C185" s="110" t="s">
        <v>256</v>
      </c>
      <c r="D185" s="149"/>
      <c r="E185" s="150"/>
      <c r="F185" s="150"/>
      <c r="G185" s="150"/>
      <c r="H185" s="151"/>
      <c r="I185" s="48"/>
      <c r="J185" s="48"/>
      <c r="K185" s="48"/>
      <c r="L185" s="48"/>
      <c r="M185" s="48"/>
      <c r="N185" s="48"/>
    </row>
    <row r="186" spans="1:14" x14ac:dyDescent="0.2">
      <c r="A186" s="107"/>
      <c r="B186" s="62"/>
      <c r="C186" s="110"/>
      <c r="D186" s="149" t="s">
        <v>257</v>
      </c>
      <c r="E186" s="150"/>
      <c r="F186" s="150"/>
      <c r="G186" s="150"/>
      <c r="H186" s="151"/>
      <c r="I186" s="48"/>
      <c r="J186" s="48"/>
      <c r="K186" s="48"/>
      <c r="L186" s="48"/>
      <c r="M186" s="48"/>
      <c r="N186" s="48"/>
    </row>
    <row r="187" spans="1:14" ht="18.75" customHeight="1" x14ac:dyDescent="0.2">
      <c r="A187" s="48"/>
      <c r="B187" s="13"/>
      <c r="C187" s="14"/>
      <c r="D187" s="14"/>
      <c r="E187" s="14"/>
      <c r="F187" s="14"/>
      <c r="G187" s="14"/>
      <c r="H187" s="131" t="s">
        <v>283</v>
      </c>
      <c r="I187" s="48"/>
      <c r="J187" s="48"/>
      <c r="K187" s="48"/>
      <c r="L187" s="48"/>
      <c r="M187" s="48"/>
      <c r="N187" s="48"/>
    </row>
    <row r="188" spans="1:14" ht="27" customHeight="1" x14ac:dyDescent="0.2">
      <c r="A188" s="48"/>
      <c r="B188" s="13"/>
      <c r="C188" s="14"/>
      <c r="D188" s="14"/>
      <c r="E188" s="14"/>
      <c r="F188" s="14"/>
      <c r="G188" s="14"/>
      <c r="H188" s="131" t="s">
        <v>393</v>
      </c>
      <c r="I188" s="48"/>
      <c r="J188" s="48"/>
      <c r="K188" s="48"/>
      <c r="L188" s="48"/>
      <c r="M188" s="48"/>
      <c r="N188" s="48"/>
    </row>
    <row r="189" spans="1:14" ht="23.1" customHeight="1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</row>
    <row r="190" spans="1:14" x14ac:dyDescent="0.2">
      <c r="A190" s="168" t="s">
        <v>74</v>
      </c>
      <c r="B190" s="58" t="s">
        <v>395</v>
      </c>
      <c r="C190" s="14"/>
      <c r="D190" s="14"/>
      <c r="E190" s="14"/>
      <c r="F190" s="14"/>
      <c r="G190" s="14"/>
      <c r="H190" s="15"/>
      <c r="I190" s="14"/>
      <c r="J190" s="14"/>
      <c r="K190" s="14"/>
      <c r="L190" s="14"/>
      <c r="M190" s="14"/>
      <c r="N190" s="15"/>
    </row>
    <row r="191" spans="1:14" x14ac:dyDescent="0.2">
      <c r="A191" s="62"/>
      <c r="B191" s="62" t="s">
        <v>2</v>
      </c>
      <c r="C191" s="169" t="s">
        <v>396</v>
      </c>
      <c r="D191" s="169"/>
      <c r="E191" s="169"/>
      <c r="F191" s="169"/>
      <c r="G191" s="169"/>
      <c r="H191" s="170"/>
      <c r="I191" s="169"/>
      <c r="J191" s="169"/>
      <c r="K191" s="169"/>
      <c r="L191" s="169"/>
      <c r="M191" s="169"/>
      <c r="N191" s="170"/>
    </row>
    <row r="192" spans="1:14" x14ac:dyDescent="0.2">
      <c r="A192" s="62"/>
      <c r="B192" s="62" t="s">
        <v>6</v>
      </c>
      <c r="C192" s="169" t="s">
        <v>397</v>
      </c>
      <c r="D192" s="169"/>
      <c r="E192" s="169"/>
      <c r="F192" s="169"/>
      <c r="G192" s="169"/>
      <c r="H192" s="170"/>
      <c r="I192" s="169"/>
      <c r="J192" s="169"/>
      <c r="K192" s="169"/>
      <c r="L192" s="169"/>
      <c r="M192" s="169"/>
      <c r="N192" s="170"/>
    </row>
    <row r="193" spans="1:14" x14ac:dyDescent="0.2">
      <c r="A193" s="62"/>
      <c r="B193" s="62" t="s">
        <v>7</v>
      </c>
      <c r="C193" s="169" t="s">
        <v>398</v>
      </c>
      <c r="D193" s="169"/>
      <c r="E193" s="169"/>
      <c r="F193" s="169"/>
      <c r="G193" s="169"/>
      <c r="H193" s="170"/>
      <c r="I193" s="169"/>
      <c r="J193" s="169"/>
      <c r="K193" s="169"/>
      <c r="L193" s="169"/>
      <c r="M193" s="169"/>
      <c r="N193" s="170"/>
    </row>
    <row r="194" spans="1:14" x14ac:dyDescent="0.2">
      <c r="A194" s="62"/>
      <c r="B194" s="62"/>
      <c r="C194" s="169" t="s">
        <v>399</v>
      </c>
      <c r="D194" s="169"/>
      <c r="E194" s="169"/>
      <c r="F194" s="169"/>
      <c r="G194" s="169"/>
      <c r="H194" s="170"/>
      <c r="I194" s="169"/>
      <c r="J194" s="169"/>
      <c r="K194" s="169"/>
      <c r="L194" s="169"/>
      <c r="M194" s="169"/>
      <c r="N194" s="170"/>
    </row>
    <row r="195" spans="1:14" x14ac:dyDescent="0.2">
      <c r="A195" s="62"/>
      <c r="B195" s="62" t="s">
        <v>9</v>
      </c>
      <c r="C195" s="169" t="s">
        <v>400</v>
      </c>
      <c r="D195" s="169"/>
      <c r="E195" s="169"/>
      <c r="F195" s="169"/>
      <c r="G195" s="169"/>
      <c r="H195" s="170"/>
      <c r="I195" s="169"/>
      <c r="J195" s="169"/>
      <c r="K195" s="169"/>
      <c r="L195" s="169"/>
      <c r="M195" s="169"/>
      <c r="N195" s="170"/>
    </row>
    <row r="196" spans="1:14" x14ac:dyDescent="0.2">
      <c r="A196" s="62"/>
      <c r="B196" s="62"/>
      <c r="C196" s="169"/>
      <c r="D196" s="169"/>
      <c r="E196" s="169"/>
      <c r="F196" s="169"/>
      <c r="G196" s="169"/>
      <c r="H196" s="170"/>
      <c r="I196" s="169"/>
      <c r="J196" s="169"/>
      <c r="K196" s="169"/>
      <c r="L196" s="169"/>
      <c r="M196" s="169"/>
      <c r="N196" s="170"/>
    </row>
    <row r="197" spans="1:14" x14ac:dyDescent="0.2">
      <c r="A197" s="107"/>
      <c r="B197" s="62"/>
      <c r="C197" s="169"/>
      <c r="D197" s="169"/>
      <c r="E197" s="169"/>
      <c r="F197" s="169"/>
      <c r="G197" s="169"/>
      <c r="H197" s="170"/>
      <c r="I197" s="169"/>
      <c r="J197" s="169"/>
      <c r="K197" s="169"/>
      <c r="L197" s="169"/>
      <c r="M197" s="169"/>
      <c r="N197" s="170"/>
    </row>
    <row r="198" spans="1:14" x14ac:dyDescent="0.2">
      <c r="A198" s="168" t="s">
        <v>76</v>
      </c>
      <c r="B198" s="58" t="s">
        <v>401</v>
      </c>
      <c r="C198" s="14"/>
      <c r="D198" s="14"/>
      <c r="E198" s="14"/>
      <c r="F198" s="14"/>
      <c r="G198" s="14"/>
      <c r="H198" s="15"/>
      <c r="I198" s="14"/>
      <c r="J198" s="14"/>
      <c r="K198" s="14"/>
      <c r="L198" s="14"/>
      <c r="M198" s="14"/>
      <c r="N198" s="15"/>
    </row>
    <row r="199" spans="1:14" x14ac:dyDescent="0.2">
      <c r="A199" s="62"/>
      <c r="B199" s="62"/>
      <c r="C199" s="169"/>
      <c r="D199" s="169"/>
      <c r="E199" s="169"/>
      <c r="F199" s="169"/>
      <c r="G199" s="169"/>
      <c r="H199" s="170"/>
      <c r="J199" s="169"/>
      <c r="K199" s="169"/>
      <c r="L199" s="169"/>
      <c r="M199" s="169"/>
      <c r="N199" s="170"/>
    </row>
    <row r="200" spans="1:14" x14ac:dyDescent="0.2">
      <c r="A200" s="62"/>
      <c r="B200" s="62"/>
      <c r="C200" s="169"/>
      <c r="D200" s="169"/>
      <c r="E200" s="169"/>
      <c r="F200" s="169"/>
      <c r="G200" s="169"/>
      <c r="H200" s="170"/>
      <c r="J200" s="169"/>
      <c r="K200" s="169"/>
      <c r="L200" s="169"/>
      <c r="M200" s="169"/>
      <c r="N200" s="170"/>
    </row>
    <row r="201" spans="1:14" x14ac:dyDescent="0.2">
      <c r="A201" s="62"/>
      <c r="B201" s="62"/>
      <c r="C201" s="169"/>
      <c r="D201" s="169"/>
      <c r="E201" s="169"/>
      <c r="F201" s="169"/>
      <c r="G201" s="169"/>
      <c r="H201" s="170"/>
      <c r="J201" s="169"/>
      <c r="K201" s="169"/>
      <c r="L201" s="169"/>
      <c r="M201" s="169"/>
      <c r="N201" s="170"/>
    </row>
    <row r="202" spans="1:14" x14ac:dyDescent="0.2">
      <c r="A202" s="62"/>
      <c r="B202" s="62"/>
      <c r="C202" s="169"/>
      <c r="D202" s="169"/>
      <c r="E202" s="169"/>
      <c r="F202" s="169"/>
      <c r="G202" s="169"/>
      <c r="H202" s="170"/>
      <c r="J202" s="169"/>
      <c r="K202" s="169"/>
      <c r="L202" s="169"/>
      <c r="M202" s="169"/>
      <c r="N202" s="170"/>
    </row>
    <row r="203" spans="1:14" x14ac:dyDescent="0.2">
      <c r="A203" s="62"/>
      <c r="B203" s="62"/>
      <c r="C203" s="169"/>
      <c r="D203" s="169"/>
      <c r="E203" s="169"/>
      <c r="F203" s="169"/>
      <c r="G203" s="169"/>
      <c r="H203" s="170"/>
      <c r="J203" s="169"/>
      <c r="K203" s="169"/>
      <c r="L203" s="169"/>
      <c r="M203" s="169"/>
      <c r="N203" s="170"/>
    </row>
    <row r="204" spans="1:14" x14ac:dyDescent="0.2">
      <c r="A204" s="62"/>
      <c r="B204" s="62"/>
      <c r="C204" s="169"/>
      <c r="D204" s="169"/>
      <c r="E204" s="169"/>
      <c r="F204" s="169"/>
      <c r="G204" s="169"/>
      <c r="H204" s="170"/>
      <c r="J204" s="169"/>
      <c r="K204" s="169"/>
      <c r="L204" s="169"/>
      <c r="M204" s="169"/>
      <c r="N204" s="170"/>
    </row>
    <row r="205" spans="1:14" x14ac:dyDescent="0.2">
      <c r="A205" s="62"/>
      <c r="B205" s="62"/>
      <c r="C205" s="169"/>
      <c r="D205" s="169"/>
      <c r="E205" s="169"/>
      <c r="F205" s="169"/>
      <c r="G205" s="169"/>
      <c r="H205" s="170"/>
      <c r="I205" s="169" t="s">
        <v>75</v>
      </c>
      <c r="J205" s="169"/>
      <c r="K205" s="169"/>
      <c r="L205" s="169"/>
      <c r="M205" s="169"/>
      <c r="N205" s="170"/>
    </row>
    <row r="206" spans="1:14" ht="33" customHeight="1" x14ac:dyDescent="0.2">
      <c r="A206" s="62"/>
      <c r="B206" s="62"/>
      <c r="C206" s="169"/>
      <c r="D206" s="169"/>
      <c r="E206" s="169"/>
      <c r="F206" s="169"/>
      <c r="G206" s="169"/>
      <c r="H206" s="170"/>
      <c r="I206" s="618" t="s">
        <v>433</v>
      </c>
      <c r="J206" s="421"/>
      <c r="K206" s="421"/>
      <c r="L206" s="421"/>
      <c r="M206" s="421"/>
      <c r="N206" s="619"/>
    </row>
    <row r="207" spans="1:14" x14ac:dyDescent="0.2">
      <c r="A207" s="62"/>
      <c r="B207" s="62"/>
      <c r="C207" s="169"/>
      <c r="D207" s="169"/>
      <c r="E207" s="169"/>
      <c r="F207" s="169"/>
      <c r="G207" s="169"/>
      <c r="H207" s="170"/>
      <c r="I207" s="169" t="s">
        <v>435</v>
      </c>
      <c r="J207" s="169"/>
      <c r="K207" s="169"/>
      <c r="L207" s="169"/>
      <c r="M207" s="169"/>
      <c r="N207" s="170"/>
    </row>
    <row r="208" spans="1:14" x14ac:dyDescent="0.2">
      <c r="A208" s="62"/>
      <c r="B208" s="62"/>
      <c r="C208" s="169"/>
      <c r="D208" s="169"/>
      <c r="E208" s="169"/>
      <c r="F208" s="169"/>
      <c r="G208" s="169"/>
      <c r="H208" s="170"/>
      <c r="I208" s="169"/>
      <c r="J208" s="169"/>
      <c r="K208" s="169"/>
      <c r="L208" s="169"/>
      <c r="M208" s="169"/>
      <c r="N208" s="170"/>
    </row>
    <row r="209" spans="1:14" x14ac:dyDescent="0.2">
      <c r="A209" s="62"/>
      <c r="B209" s="62"/>
      <c r="C209" s="169"/>
      <c r="D209" s="169"/>
      <c r="E209" s="169"/>
      <c r="F209" s="169"/>
      <c r="G209" s="169"/>
      <c r="H209" s="170"/>
      <c r="I209" s="169"/>
      <c r="J209" s="169"/>
      <c r="K209" s="169"/>
      <c r="L209" s="169"/>
      <c r="M209" s="169"/>
      <c r="N209" s="170"/>
    </row>
    <row r="210" spans="1:14" x14ac:dyDescent="0.2">
      <c r="A210" s="62"/>
      <c r="B210" s="62"/>
      <c r="C210" s="169"/>
      <c r="D210" s="169"/>
      <c r="E210" s="169"/>
      <c r="F210" s="169"/>
      <c r="G210" s="169"/>
      <c r="H210" s="170"/>
      <c r="I210" s="169"/>
      <c r="J210" s="169"/>
      <c r="K210" s="169"/>
      <c r="L210" s="169"/>
      <c r="M210" s="169"/>
      <c r="N210" s="170"/>
    </row>
    <row r="211" spans="1:14" x14ac:dyDescent="0.2">
      <c r="A211" s="62"/>
      <c r="B211" s="62"/>
      <c r="C211" s="169"/>
      <c r="D211" s="169"/>
      <c r="E211" s="169"/>
      <c r="F211" s="169"/>
      <c r="G211" s="169"/>
      <c r="H211" s="170"/>
      <c r="I211" s="169" t="s">
        <v>434</v>
      </c>
      <c r="J211" s="169"/>
      <c r="K211" s="169"/>
      <c r="L211" s="169"/>
      <c r="M211" s="169"/>
      <c r="N211" s="170"/>
    </row>
    <row r="212" spans="1:14" x14ac:dyDescent="0.2">
      <c r="A212" s="62"/>
      <c r="B212" s="62"/>
      <c r="C212" s="169"/>
      <c r="D212" s="169"/>
      <c r="E212" s="169"/>
      <c r="F212" s="169"/>
      <c r="G212" s="169"/>
      <c r="H212" s="170"/>
      <c r="I212" s="169" t="s">
        <v>436</v>
      </c>
      <c r="J212" s="169" t="s">
        <v>437</v>
      </c>
      <c r="K212" s="169"/>
      <c r="L212" s="169"/>
      <c r="M212" s="169"/>
      <c r="N212" s="170"/>
    </row>
    <row r="213" spans="1:14" x14ac:dyDescent="0.2">
      <c r="A213" s="62"/>
      <c r="B213" s="62"/>
      <c r="C213" s="169"/>
      <c r="D213" s="169"/>
      <c r="E213" s="169"/>
      <c r="F213" s="169"/>
      <c r="G213" s="169"/>
      <c r="H213" s="170"/>
      <c r="I213" s="169"/>
      <c r="J213" s="169"/>
      <c r="K213" s="169"/>
      <c r="L213" s="169"/>
      <c r="M213" s="169"/>
      <c r="N213" s="170"/>
    </row>
    <row r="214" spans="1:14" x14ac:dyDescent="0.2">
      <c r="A214" s="171" t="s">
        <v>402</v>
      </c>
      <c r="B214" s="172" t="s">
        <v>403</v>
      </c>
      <c r="C214" s="14"/>
      <c r="D214" s="14"/>
      <c r="E214" s="14"/>
      <c r="F214" s="14"/>
      <c r="G214" s="14"/>
      <c r="H214" s="15"/>
      <c r="I214" s="14"/>
      <c r="J214" s="14"/>
      <c r="K214" s="14"/>
      <c r="L214" s="14"/>
      <c r="M214" s="14"/>
      <c r="N214" s="15"/>
    </row>
    <row r="215" spans="1:14" x14ac:dyDescent="0.2">
      <c r="A215" s="62"/>
      <c r="B215" s="62"/>
      <c r="C215" s="169"/>
      <c r="D215" s="169"/>
      <c r="E215" s="169"/>
      <c r="F215" s="169"/>
      <c r="G215" s="169"/>
      <c r="H215" s="170"/>
      <c r="I215" s="169"/>
      <c r="J215" s="169"/>
      <c r="K215" s="169"/>
      <c r="L215" s="169"/>
      <c r="M215" s="169"/>
      <c r="N215" s="170"/>
    </row>
    <row r="216" spans="1:14" x14ac:dyDescent="0.2">
      <c r="A216" s="62"/>
      <c r="B216" s="62"/>
      <c r="C216" s="169"/>
      <c r="D216" s="169"/>
      <c r="E216" s="169"/>
      <c r="F216" s="169"/>
      <c r="G216" s="169"/>
      <c r="H216" s="170"/>
      <c r="I216" s="169"/>
      <c r="J216" s="169"/>
      <c r="K216" s="169"/>
      <c r="L216" s="169"/>
      <c r="M216" s="169"/>
      <c r="N216" s="170"/>
    </row>
    <row r="217" spans="1:14" x14ac:dyDescent="0.2">
      <c r="A217" s="62"/>
      <c r="B217" s="62"/>
      <c r="C217" s="169"/>
      <c r="D217" s="169"/>
      <c r="E217" s="169"/>
      <c r="F217" s="169"/>
      <c r="G217" s="169"/>
      <c r="H217" s="170"/>
      <c r="I217" s="169"/>
      <c r="J217" s="169"/>
      <c r="K217" s="169"/>
      <c r="L217" s="169"/>
      <c r="M217" s="169"/>
      <c r="N217" s="170"/>
    </row>
    <row r="218" spans="1:14" x14ac:dyDescent="0.2">
      <c r="A218" s="62"/>
      <c r="B218" s="62"/>
      <c r="C218" s="169"/>
      <c r="D218" s="169"/>
      <c r="E218" s="169"/>
      <c r="F218" s="169"/>
      <c r="G218" s="169"/>
      <c r="H218" s="170"/>
      <c r="I218" s="169"/>
      <c r="J218" s="169"/>
      <c r="K218" s="169"/>
      <c r="L218" s="169"/>
      <c r="M218" s="169"/>
      <c r="N218" s="170"/>
    </row>
    <row r="219" spans="1:14" x14ac:dyDescent="0.2">
      <c r="A219" s="62"/>
      <c r="B219" s="62"/>
      <c r="C219" s="169"/>
      <c r="D219" s="169"/>
      <c r="E219" s="169"/>
      <c r="F219" s="169"/>
      <c r="G219" s="169"/>
      <c r="H219" s="170"/>
      <c r="I219" s="169"/>
      <c r="J219" s="169"/>
      <c r="K219" s="169"/>
      <c r="L219" s="169"/>
      <c r="M219" s="169"/>
      <c r="N219" s="170"/>
    </row>
    <row r="220" spans="1:14" x14ac:dyDescent="0.2">
      <c r="A220" s="62"/>
      <c r="B220" s="62"/>
      <c r="C220" s="169"/>
      <c r="D220" s="169"/>
      <c r="E220" s="169"/>
      <c r="F220" s="169"/>
      <c r="G220" s="169"/>
      <c r="H220" s="170"/>
      <c r="I220" s="169"/>
      <c r="J220" s="169"/>
      <c r="K220" s="169"/>
      <c r="L220" s="169"/>
      <c r="M220" s="169"/>
      <c r="N220" s="170"/>
    </row>
    <row r="221" spans="1:14" x14ac:dyDescent="0.2">
      <c r="A221" s="62"/>
      <c r="B221" s="62"/>
      <c r="C221" s="169"/>
      <c r="D221" s="169"/>
      <c r="E221" s="169"/>
      <c r="F221" s="169"/>
      <c r="G221" s="169"/>
      <c r="H221" s="170"/>
      <c r="I221" s="169"/>
      <c r="J221" s="169"/>
      <c r="K221" s="169"/>
      <c r="L221" s="169"/>
      <c r="M221" s="169"/>
      <c r="N221" s="170"/>
    </row>
    <row r="222" spans="1:14" x14ac:dyDescent="0.2">
      <c r="A222" s="62"/>
      <c r="B222" s="62"/>
      <c r="C222" s="169"/>
      <c r="D222" s="169"/>
      <c r="E222" s="169"/>
      <c r="F222" s="169"/>
      <c r="G222" s="169"/>
      <c r="H222" s="170"/>
      <c r="I222" s="169"/>
      <c r="J222" s="169"/>
      <c r="K222" s="169"/>
      <c r="L222" s="169"/>
      <c r="M222" s="169"/>
      <c r="N222" s="170"/>
    </row>
    <row r="223" spans="1:14" x14ac:dyDescent="0.2">
      <c r="A223" s="62"/>
      <c r="B223" s="62"/>
      <c r="C223" s="169"/>
      <c r="D223" s="169"/>
      <c r="E223" s="169"/>
      <c r="F223" s="169"/>
      <c r="G223" s="169"/>
      <c r="H223" s="170"/>
      <c r="I223" s="169" t="s">
        <v>75</v>
      </c>
      <c r="J223" s="169"/>
      <c r="K223" s="169"/>
      <c r="L223" s="169"/>
      <c r="M223" s="169"/>
      <c r="N223" s="170"/>
    </row>
    <row r="224" spans="1:14" x14ac:dyDescent="0.2">
      <c r="A224" s="62"/>
      <c r="B224" s="62"/>
      <c r="C224" s="169"/>
      <c r="D224" s="169"/>
      <c r="E224" s="169"/>
      <c r="F224" s="169"/>
      <c r="G224" s="169"/>
      <c r="H224" s="170"/>
      <c r="I224" s="169" t="s">
        <v>95</v>
      </c>
      <c r="J224" s="169"/>
      <c r="K224" s="169"/>
      <c r="L224" s="169"/>
      <c r="M224" s="169"/>
      <c r="N224" s="170"/>
    </row>
    <row r="225" spans="1:14" x14ac:dyDescent="0.2">
      <c r="A225" s="62"/>
      <c r="B225" s="62"/>
      <c r="C225" s="169"/>
      <c r="D225" s="169"/>
      <c r="E225" s="169"/>
      <c r="F225" s="169"/>
      <c r="G225" s="169"/>
      <c r="H225" s="170"/>
      <c r="I225" s="169" t="s">
        <v>123</v>
      </c>
      <c r="J225" s="169"/>
      <c r="K225" s="169"/>
      <c r="L225" s="169"/>
      <c r="M225" s="169"/>
      <c r="N225" s="170"/>
    </row>
    <row r="226" spans="1:14" x14ac:dyDescent="0.2">
      <c r="A226" s="62"/>
      <c r="B226" s="62"/>
      <c r="C226" s="169"/>
      <c r="D226" s="169"/>
      <c r="E226" s="169"/>
      <c r="F226" s="169"/>
      <c r="G226" s="169"/>
      <c r="H226" s="170"/>
      <c r="I226" s="169"/>
      <c r="J226" s="169"/>
      <c r="K226" s="169"/>
      <c r="L226" s="169"/>
      <c r="M226" s="169"/>
      <c r="N226" s="170"/>
    </row>
    <row r="227" spans="1:14" x14ac:dyDescent="0.2">
      <c r="A227" s="62"/>
      <c r="B227" s="62"/>
      <c r="C227" s="169"/>
      <c r="D227" s="169"/>
      <c r="E227" s="169"/>
      <c r="F227" s="169"/>
      <c r="G227" s="169"/>
      <c r="H227" s="170"/>
      <c r="I227" s="169"/>
      <c r="J227" s="169"/>
      <c r="K227" s="169"/>
      <c r="L227" s="169"/>
      <c r="M227" s="169"/>
      <c r="N227" s="170"/>
    </row>
    <row r="228" spans="1:14" x14ac:dyDescent="0.2">
      <c r="A228" s="62"/>
      <c r="B228" s="62"/>
      <c r="C228" s="169"/>
      <c r="D228" s="169"/>
      <c r="E228" s="169"/>
      <c r="F228" s="169"/>
      <c r="G228" s="169"/>
      <c r="H228" s="170"/>
      <c r="I228" s="169"/>
      <c r="J228" s="169"/>
      <c r="K228" s="169"/>
      <c r="L228" s="169"/>
      <c r="M228" s="169"/>
      <c r="N228" s="170"/>
    </row>
    <row r="229" spans="1:14" x14ac:dyDescent="0.2">
      <c r="A229" s="62"/>
      <c r="B229" s="62"/>
      <c r="C229" s="169"/>
      <c r="D229" s="169"/>
      <c r="E229" s="169"/>
      <c r="F229" s="169"/>
      <c r="G229" s="169"/>
      <c r="H229" s="170"/>
      <c r="I229" s="169" t="s">
        <v>156</v>
      </c>
      <c r="J229" s="169"/>
      <c r="K229" s="169"/>
      <c r="L229" s="169"/>
      <c r="M229" s="169"/>
      <c r="N229" s="170"/>
    </row>
    <row r="230" spans="1:14" x14ac:dyDescent="0.2">
      <c r="A230" s="62"/>
      <c r="B230" s="62"/>
      <c r="C230" s="169"/>
      <c r="D230" s="169"/>
      <c r="E230" s="169"/>
      <c r="F230" s="169"/>
      <c r="G230" s="169"/>
      <c r="H230" s="170"/>
      <c r="I230" s="169" t="s">
        <v>157</v>
      </c>
      <c r="J230" s="169"/>
      <c r="K230" s="169"/>
      <c r="L230" s="169"/>
      <c r="M230" s="169"/>
      <c r="N230" s="170"/>
    </row>
    <row r="231" spans="1:14" x14ac:dyDescent="0.2">
      <c r="A231" s="62"/>
      <c r="B231" s="62"/>
      <c r="C231" s="169"/>
      <c r="D231" s="169"/>
      <c r="E231" s="169"/>
      <c r="F231" s="169"/>
      <c r="G231" s="169"/>
      <c r="H231" s="170"/>
      <c r="I231" s="169"/>
      <c r="J231" s="169"/>
      <c r="K231" s="169"/>
      <c r="L231" s="169"/>
      <c r="M231" s="169"/>
      <c r="N231" s="170"/>
    </row>
    <row r="232" spans="1:14" x14ac:dyDescent="0.2">
      <c r="A232" s="173"/>
      <c r="B232" s="173"/>
      <c r="C232" s="116"/>
      <c r="D232" s="116"/>
      <c r="E232" s="116"/>
      <c r="F232" s="116"/>
      <c r="G232" s="116"/>
      <c r="H232" s="98"/>
      <c r="I232" s="116"/>
      <c r="J232" s="116"/>
      <c r="K232" s="116"/>
      <c r="L232" s="116"/>
      <c r="M232" s="116"/>
      <c r="N232" s="98"/>
    </row>
    <row r="233" spans="1:14" ht="23.1" customHeight="1" x14ac:dyDescent="0.2"/>
  </sheetData>
  <mergeCells count="53">
    <mergeCell ref="I206:N206"/>
    <mergeCell ref="H22:N22"/>
    <mergeCell ref="D134:H134"/>
    <mergeCell ref="C137:H137"/>
    <mergeCell ref="A9:M9"/>
    <mergeCell ref="A24:A27"/>
    <mergeCell ref="L26:N26"/>
    <mergeCell ref="D34:H34"/>
    <mergeCell ref="B24:N24"/>
    <mergeCell ref="I25:N25"/>
    <mergeCell ref="D31:H31"/>
    <mergeCell ref="B25:H27"/>
    <mergeCell ref="B28:H28"/>
    <mergeCell ref="B29:H29"/>
    <mergeCell ref="I26:K26"/>
    <mergeCell ref="B30:B32"/>
    <mergeCell ref="D32:H32"/>
    <mergeCell ref="K2:N2"/>
    <mergeCell ref="A4:N4"/>
    <mergeCell ref="A5:N5"/>
    <mergeCell ref="B11:N11"/>
    <mergeCell ref="A20:A21"/>
    <mergeCell ref="B20:F21"/>
    <mergeCell ref="B19:G19"/>
    <mergeCell ref="E67:H67"/>
    <mergeCell ref="D115:H115"/>
    <mergeCell ref="C118:H118"/>
    <mergeCell ref="C129:H129"/>
    <mergeCell ref="B33:B34"/>
    <mergeCell ref="D55:G55"/>
    <mergeCell ref="D56:G56"/>
    <mergeCell ref="D39:H39"/>
    <mergeCell ref="D40:H40"/>
    <mergeCell ref="B36:H36"/>
    <mergeCell ref="D37:H37"/>
    <mergeCell ref="D51:G51"/>
    <mergeCell ref="D54:H54"/>
    <mergeCell ref="E58:H58"/>
    <mergeCell ref="D157:H157"/>
    <mergeCell ref="C177:H177"/>
    <mergeCell ref="E87:G87"/>
    <mergeCell ref="C108:H108"/>
    <mergeCell ref="D100:H100"/>
    <mergeCell ref="B84:H84"/>
    <mergeCell ref="D69:H69"/>
    <mergeCell ref="D75:H75"/>
    <mergeCell ref="E120:H120"/>
    <mergeCell ref="C156:H156"/>
    <mergeCell ref="E68:H68"/>
    <mergeCell ref="E63:H63"/>
    <mergeCell ref="E64:H64"/>
    <mergeCell ref="E66:H66"/>
    <mergeCell ref="D117:H117"/>
  </mergeCells>
  <phoneticPr fontId="0" type="noConversion"/>
  <printOptions horizontalCentered="1"/>
  <pageMargins left="0.39370078740157499" right="0.15748031496063" top="9.0551180999999994E-2" bottom="0.143700787" header="0.261811024" footer="1.1811024E-2"/>
  <pageSetup paperSize="9" orientation="portrait" blackAndWhite="1" r:id="rId1"/>
  <headerFooter alignWithMargins="0"/>
  <rowBreaks count="5" manualBreakCount="5">
    <brk id="35" max="13" man="1"/>
    <brk id="68" max="13" man="1"/>
    <brk id="112" max="13" man="1"/>
    <brk id="146" max="13" man="1"/>
    <brk id="1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8"/>
  <sheetViews>
    <sheetView showGridLines="0" topLeftCell="A133" zoomScale="110" zoomScaleNormal="110" zoomScaleSheetLayoutView="100" workbookViewId="0">
      <selection activeCell="N165" sqref="N165"/>
    </sheetView>
  </sheetViews>
  <sheetFormatPr defaultRowHeight="16.5" x14ac:dyDescent="0.3"/>
  <cols>
    <col min="1" max="1" width="7.42578125" style="174" customWidth="1"/>
    <col min="2" max="2" width="4.140625" style="174" customWidth="1"/>
    <col min="3" max="3" width="2.7109375" style="174" customWidth="1"/>
    <col min="4" max="4" width="5.7109375" style="174" customWidth="1"/>
    <col min="5" max="5" width="3.7109375" style="174" customWidth="1"/>
    <col min="6" max="6" width="5.7109375" style="174" customWidth="1"/>
    <col min="7" max="7" width="10" style="174" customWidth="1"/>
    <col min="8" max="8" width="1.7109375" style="174" customWidth="1"/>
    <col min="9" max="9" width="29.85546875" style="174" customWidth="1"/>
    <col min="10" max="10" width="16.7109375" style="174" bestFit="1" customWidth="1"/>
    <col min="11" max="11" width="16" style="174" customWidth="1"/>
    <col min="12" max="12" width="10" style="174" customWidth="1"/>
    <col min="13" max="13" width="8.140625" style="174" customWidth="1"/>
    <col min="14" max="14" width="8.5703125" style="174" customWidth="1"/>
    <col min="15" max="15" width="16.28515625" style="175" customWidth="1"/>
    <col min="16" max="16" width="9.140625" style="174"/>
    <col min="17" max="17" width="10.85546875" style="174" bestFit="1" customWidth="1"/>
    <col min="18" max="16384" width="9.140625" style="174"/>
  </cols>
  <sheetData>
    <row r="1" spans="1:17" ht="6.75" customHeight="1" x14ac:dyDescent="0.3"/>
    <row r="2" spans="1:17" ht="81" customHeight="1" x14ac:dyDescent="0.3">
      <c r="A2" s="1"/>
      <c r="B2" s="1"/>
      <c r="C2" s="1"/>
      <c r="D2" s="1"/>
      <c r="E2" s="1"/>
      <c r="F2" s="1"/>
      <c r="G2" s="1"/>
      <c r="H2" s="1"/>
      <c r="I2" s="1"/>
      <c r="J2" s="176"/>
      <c r="K2" s="176"/>
      <c r="L2" s="3" t="s">
        <v>102</v>
      </c>
      <c r="M2" s="4" t="s">
        <v>418</v>
      </c>
      <c r="N2" s="4"/>
      <c r="O2" s="4"/>
      <c r="P2" s="177"/>
      <c r="Q2" s="5"/>
    </row>
    <row r="3" spans="1:17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78"/>
      <c r="L3" s="178"/>
      <c r="M3" s="178"/>
      <c r="N3" s="178"/>
      <c r="O3" s="179"/>
      <c r="P3" s="178"/>
      <c r="Q3" s="1"/>
    </row>
    <row r="4" spans="1:17" ht="8.1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79"/>
      <c r="P4" s="1"/>
      <c r="Q4" s="1"/>
    </row>
    <row r="5" spans="1:17" ht="8.1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79"/>
      <c r="P5" s="1"/>
      <c r="Q5" s="1"/>
    </row>
    <row r="6" spans="1:17" x14ac:dyDescent="0.3">
      <c r="A6" s="180" t="s">
        <v>82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7"/>
      <c r="Q6" s="1"/>
    </row>
    <row r="7" spans="1:17" x14ac:dyDescent="0.3">
      <c r="A7" s="180" t="s">
        <v>287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7"/>
      <c r="Q7" s="1"/>
    </row>
    <row r="9" spans="1:17" ht="14.1" customHeight="1" x14ac:dyDescent="0.3">
      <c r="A9" s="174" t="s">
        <v>83</v>
      </c>
    </row>
    <row r="10" spans="1:17" ht="6" customHeight="1" x14ac:dyDescent="0.3"/>
    <row r="11" spans="1:17" ht="14.1" customHeight="1" x14ac:dyDescent="0.3">
      <c r="C11" s="174" t="s">
        <v>84</v>
      </c>
      <c r="H11" s="174" t="s">
        <v>89</v>
      </c>
      <c r="I11" s="174" t="str">
        <f>Lamp.1!I211</f>
        <v>Prof. Sri Widiyantoro, M.Sc., Ph.D.</v>
      </c>
    </row>
    <row r="12" spans="1:17" ht="14.1" customHeight="1" x14ac:dyDescent="0.3">
      <c r="C12" s="174" t="s">
        <v>85</v>
      </c>
      <c r="H12" s="174" t="s">
        <v>89</v>
      </c>
      <c r="I12" s="174" t="str">
        <f>Lamp.1!J212</f>
        <v>19621205 198703 1 001</v>
      </c>
    </row>
    <row r="13" spans="1:17" ht="14.1" customHeight="1" x14ac:dyDescent="0.3">
      <c r="C13" s="174" t="s">
        <v>301</v>
      </c>
      <c r="H13" s="174" t="s">
        <v>89</v>
      </c>
      <c r="I13" s="174" t="s">
        <v>438</v>
      </c>
    </row>
    <row r="14" spans="1:17" ht="14.1" customHeight="1" x14ac:dyDescent="0.3">
      <c r="C14" s="174" t="s">
        <v>124</v>
      </c>
      <c r="H14" s="174" t="s">
        <v>89</v>
      </c>
      <c r="I14" s="174" t="s">
        <v>0</v>
      </c>
    </row>
    <row r="15" spans="1:17" ht="14.1" customHeight="1" x14ac:dyDescent="0.3">
      <c r="C15" s="174" t="s">
        <v>155</v>
      </c>
      <c r="H15" s="174" t="s">
        <v>89</v>
      </c>
      <c r="I15" s="174" t="str">
        <f>Lamp.1!H22</f>
        <v>Fakultas Teknik Pertambangan dan Perminyakan Institut Teknologi Bandung</v>
      </c>
    </row>
    <row r="16" spans="1:17" ht="6" customHeight="1" x14ac:dyDescent="0.3"/>
    <row r="17" spans="1:17" ht="14.1" customHeight="1" x14ac:dyDescent="0.3">
      <c r="A17" s="174" t="s">
        <v>86</v>
      </c>
    </row>
    <row r="18" spans="1:17" ht="6" customHeight="1" x14ac:dyDescent="0.3"/>
    <row r="19" spans="1:17" ht="14.1" customHeight="1" x14ac:dyDescent="0.3">
      <c r="C19" s="174" t="s">
        <v>84</v>
      </c>
      <c r="H19" s="174" t="s">
        <v>89</v>
      </c>
      <c r="I19" s="174">
        <f>Lamp.1!H12</f>
        <v>0</v>
      </c>
    </row>
    <row r="20" spans="1:17" ht="14.1" customHeight="1" x14ac:dyDescent="0.3">
      <c r="C20" s="174" t="s">
        <v>85</v>
      </c>
      <c r="H20" s="174" t="s">
        <v>89</v>
      </c>
      <c r="I20" s="174">
        <f>Lamp.1!H13</f>
        <v>0</v>
      </c>
    </row>
    <row r="21" spans="1:17" ht="14.1" customHeight="1" x14ac:dyDescent="0.3">
      <c r="C21" s="174" t="s">
        <v>301</v>
      </c>
      <c r="H21" s="174" t="s">
        <v>89</v>
      </c>
      <c r="I21" s="174">
        <f>Lamp.1!H15</f>
        <v>0</v>
      </c>
    </row>
    <row r="22" spans="1:17" ht="14.1" customHeight="1" x14ac:dyDescent="0.3">
      <c r="C22" s="174" t="s">
        <v>124</v>
      </c>
      <c r="H22" s="174" t="s">
        <v>89</v>
      </c>
      <c r="I22" s="174">
        <f>Lamp.1!H19</f>
        <v>0</v>
      </c>
    </row>
    <row r="23" spans="1:17" ht="14.1" customHeight="1" x14ac:dyDescent="0.3">
      <c r="C23" s="174" t="s">
        <v>155</v>
      </c>
      <c r="H23" s="174" t="s">
        <v>89</v>
      </c>
      <c r="I23" s="174" t="str">
        <f>Lamp.1!H22</f>
        <v>Fakultas Teknik Pertambangan dan Perminyakan Institut Teknologi Bandung</v>
      </c>
    </row>
    <row r="24" spans="1:17" ht="6" customHeight="1" x14ac:dyDescent="0.3"/>
    <row r="25" spans="1:17" ht="14.1" customHeight="1" x14ac:dyDescent="0.3">
      <c r="A25" s="174" t="s">
        <v>302</v>
      </c>
    </row>
    <row r="26" spans="1:17" ht="6" customHeight="1" x14ac:dyDescent="0.3"/>
    <row r="27" spans="1:17" ht="51" customHeight="1" x14ac:dyDescent="0.3">
      <c r="A27" s="181" t="s">
        <v>51</v>
      </c>
      <c r="B27" s="182" t="s">
        <v>296</v>
      </c>
      <c r="C27" s="182"/>
      <c r="D27" s="182"/>
      <c r="E27" s="182"/>
      <c r="F27" s="182"/>
      <c r="G27" s="182"/>
      <c r="H27" s="182"/>
      <c r="I27" s="182"/>
      <c r="J27" s="183" t="s">
        <v>37</v>
      </c>
      <c r="K27" s="183" t="s">
        <v>297</v>
      </c>
      <c r="L27" s="183" t="s">
        <v>298</v>
      </c>
      <c r="M27" s="183" t="s">
        <v>299</v>
      </c>
      <c r="N27" s="183" t="s">
        <v>87</v>
      </c>
      <c r="O27" s="183" t="s">
        <v>88</v>
      </c>
    </row>
    <row r="28" spans="1:17" x14ac:dyDescent="0.3">
      <c r="A28" s="184" t="s">
        <v>2</v>
      </c>
      <c r="B28" s="185" t="s">
        <v>6</v>
      </c>
      <c r="C28" s="185"/>
      <c r="D28" s="185"/>
      <c r="E28" s="185"/>
      <c r="F28" s="185"/>
      <c r="G28" s="185"/>
      <c r="H28" s="185"/>
      <c r="I28" s="185"/>
      <c r="J28" s="184" t="s">
        <v>7</v>
      </c>
      <c r="K28" s="184" t="s">
        <v>9</v>
      </c>
      <c r="L28" s="184" t="s">
        <v>10</v>
      </c>
      <c r="M28" s="184" t="s">
        <v>12</v>
      </c>
      <c r="N28" s="184" t="s">
        <v>14</v>
      </c>
      <c r="O28" s="184" t="s">
        <v>16</v>
      </c>
    </row>
    <row r="29" spans="1:17" x14ac:dyDescent="0.3">
      <c r="A29" s="186" t="s">
        <v>416</v>
      </c>
      <c r="B29" s="187" t="s">
        <v>54</v>
      </c>
      <c r="C29" s="188"/>
      <c r="D29" s="189"/>
      <c r="E29" s="189"/>
      <c r="F29" s="189"/>
      <c r="G29" s="189"/>
      <c r="H29" s="189"/>
      <c r="I29" s="190"/>
      <c r="J29" s="187"/>
      <c r="K29" s="187"/>
      <c r="L29" s="187"/>
      <c r="M29" s="187"/>
      <c r="N29" s="187"/>
      <c r="O29" s="186"/>
    </row>
    <row r="30" spans="1:17" x14ac:dyDescent="0.3">
      <c r="A30" s="191" t="s">
        <v>294</v>
      </c>
      <c r="B30" s="192" t="s">
        <v>288</v>
      </c>
      <c r="C30" s="192"/>
      <c r="D30" s="192"/>
      <c r="E30" s="192"/>
      <c r="F30" s="192"/>
      <c r="G30" s="192"/>
      <c r="H30" s="192"/>
      <c r="I30" s="193"/>
      <c r="J30" s="194"/>
      <c r="K30" s="195"/>
      <c r="L30" s="195"/>
      <c r="M30" s="195"/>
      <c r="N30" s="195"/>
      <c r="O30" s="196"/>
    </row>
    <row r="31" spans="1:17" ht="18" customHeight="1" x14ac:dyDescent="0.3">
      <c r="A31" s="197"/>
      <c r="B31" s="80"/>
      <c r="C31" s="80" t="s">
        <v>290</v>
      </c>
      <c r="D31" s="80"/>
      <c r="E31" s="80"/>
      <c r="F31" s="80"/>
      <c r="G31" s="80"/>
      <c r="H31" s="80"/>
      <c r="I31" s="80"/>
      <c r="J31" s="198"/>
      <c r="K31" s="199"/>
      <c r="L31" s="200">
        <v>0</v>
      </c>
      <c r="M31" s="201">
        <v>50</v>
      </c>
      <c r="N31" s="202">
        <f>L31*M31</f>
        <v>0</v>
      </c>
      <c r="O31" s="203" t="s">
        <v>404</v>
      </c>
    </row>
    <row r="32" spans="1:17" ht="49.5" customHeight="1" x14ac:dyDescent="0.3">
      <c r="A32" s="197"/>
      <c r="B32" s="80"/>
      <c r="C32" s="80" t="s">
        <v>291</v>
      </c>
      <c r="D32" s="80"/>
      <c r="E32" s="80"/>
      <c r="F32" s="80"/>
      <c r="G32" s="80"/>
      <c r="H32" s="80"/>
      <c r="I32" s="80"/>
      <c r="J32" s="198"/>
      <c r="K32" s="199"/>
      <c r="L32" s="199">
        <v>0</v>
      </c>
      <c r="M32" s="204">
        <v>150</v>
      </c>
      <c r="N32" s="205">
        <f>L32*M32</f>
        <v>0</v>
      </c>
      <c r="O32" s="206"/>
      <c r="Q32" s="207"/>
    </row>
    <row r="33" spans="1:15" ht="15" customHeight="1" x14ac:dyDescent="0.3">
      <c r="A33" s="191" t="s">
        <v>328</v>
      </c>
      <c r="B33" s="208" t="s">
        <v>289</v>
      </c>
      <c r="C33" s="208"/>
      <c r="D33" s="208"/>
      <c r="E33" s="208"/>
      <c r="F33" s="208"/>
      <c r="G33" s="208"/>
      <c r="H33" s="208"/>
      <c r="I33" s="208"/>
      <c r="J33" s="209"/>
      <c r="K33" s="197"/>
      <c r="L33" s="209"/>
      <c r="M33" s="210"/>
      <c r="N33" s="211"/>
      <c r="O33" s="203" t="s">
        <v>405</v>
      </c>
    </row>
    <row r="34" spans="1:15" ht="15" customHeight="1" x14ac:dyDescent="0.3">
      <c r="A34" s="197"/>
      <c r="B34" s="212"/>
      <c r="C34" s="213" t="s">
        <v>458</v>
      </c>
      <c r="D34" s="213"/>
      <c r="E34" s="213"/>
      <c r="F34" s="213"/>
      <c r="G34" s="213"/>
      <c r="H34" s="213"/>
      <c r="I34" s="213"/>
      <c r="J34" s="212"/>
      <c r="K34" s="214"/>
      <c r="L34" s="212">
        <v>0</v>
      </c>
      <c r="M34" s="215">
        <v>2</v>
      </c>
      <c r="N34" s="216">
        <f>L34*M34</f>
        <v>0</v>
      </c>
      <c r="O34" s="217"/>
    </row>
    <row r="35" spans="1:15" ht="15" customHeight="1" x14ac:dyDescent="0.3">
      <c r="A35" s="197"/>
      <c r="B35" s="208"/>
      <c r="C35" s="208"/>
      <c r="D35" s="208"/>
      <c r="E35" s="208"/>
      <c r="F35" s="208"/>
      <c r="G35" s="208"/>
      <c r="H35" s="208"/>
      <c r="I35" s="218" t="s">
        <v>457</v>
      </c>
      <c r="J35" s="209"/>
      <c r="K35" s="197"/>
      <c r="L35" s="209"/>
      <c r="M35" s="211"/>
      <c r="N35" s="219">
        <f>SUM(N31:N34)</f>
        <v>0</v>
      </c>
      <c r="O35" s="220"/>
    </row>
    <row r="36" spans="1:15" x14ac:dyDescent="0.3">
      <c r="A36" s="186" t="s">
        <v>49</v>
      </c>
      <c r="B36" s="189" t="s">
        <v>183</v>
      </c>
      <c r="C36" s="189"/>
      <c r="D36" s="189"/>
      <c r="E36" s="189"/>
      <c r="F36" s="189"/>
      <c r="G36" s="189"/>
      <c r="H36" s="189"/>
      <c r="I36" s="189"/>
      <c r="J36" s="188"/>
      <c r="K36" s="187"/>
      <c r="L36" s="188"/>
      <c r="M36" s="188"/>
      <c r="N36" s="188"/>
      <c r="O36" s="186"/>
    </row>
    <row r="37" spans="1:15" ht="15" customHeight="1" x14ac:dyDescent="0.3">
      <c r="A37" s="221" t="s">
        <v>329</v>
      </c>
      <c r="B37" s="222" t="s">
        <v>292</v>
      </c>
      <c r="C37" s="223"/>
      <c r="D37" s="223"/>
      <c r="E37" s="223"/>
      <c r="F37" s="223"/>
      <c r="G37" s="223"/>
      <c r="H37" s="223"/>
      <c r="I37" s="224"/>
      <c r="J37" s="225" t="s">
        <v>441</v>
      </c>
      <c r="K37" s="226" t="s">
        <v>158</v>
      </c>
      <c r="L37" s="195"/>
      <c r="M37" s="195"/>
      <c r="N37" s="227"/>
      <c r="O37" s="228" t="s">
        <v>442</v>
      </c>
    </row>
    <row r="38" spans="1:15" ht="15" customHeight="1" x14ac:dyDescent="0.3">
      <c r="A38" s="191"/>
      <c r="B38" s="229"/>
      <c r="C38" s="230"/>
      <c r="D38" s="230"/>
      <c r="E38" s="230"/>
      <c r="F38" s="230"/>
      <c r="G38" s="230"/>
      <c r="H38" s="230"/>
      <c r="I38" s="231"/>
      <c r="J38" s="232"/>
      <c r="K38" s="233" t="s">
        <v>125</v>
      </c>
      <c r="L38" s="199"/>
      <c r="M38" s="234" t="s">
        <v>127</v>
      </c>
      <c r="N38" s="235"/>
      <c r="O38" s="236"/>
    </row>
    <row r="39" spans="1:15" ht="15" customHeight="1" x14ac:dyDescent="0.3">
      <c r="A39" s="191"/>
      <c r="B39" s="229"/>
      <c r="C39" s="230"/>
      <c r="D39" s="230"/>
      <c r="E39" s="230"/>
      <c r="F39" s="230"/>
      <c r="G39" s="230"/>
      <c r="H39" s="230"/>
      <c r="I39" s="231"/>
      <c r="J39" s="232"/>
      <c r="K39" s="237" t="s">
        <v>126</v>
      </c>
      <c r="L39" s="199"/>
      <c r="M39" s="234" t="s">
        <v>128</v>
      </c>
      <c r="N39" s="235"/>
      <c r="O39" s="236"/>
    </row>
    <row r="40" spans="1:15" ht="15" customHeight="1" x14ac:dyDescent="0.3">
      <c r="A40" s="191"/>
      <c r="B40" s="229"/>
      <c r="C40" s="230"/>
      <c r="D40" s="230"/>
      <c r="E40" s="230"/>
      <c r="F40" s="230"/>
      <c r="G40" s="230"/>
      <c r="H40" s="230"/>
      <c r="I40" s="231"/>
      <c r="J40" s="232"/>
      <c r="K40" s="238" t="s">
        <v>159</v>
      </c>
      <c r="L40" s="199"/>
      <c r="M40" s="239"/>
      <c r="N40" s="197"/>
      <c r="O40" s="236"/>
    </row>
    <row r="41" spans="1:15" ht="15" customHeight="1" x14ac:dyDescent="0.3">
      <c r="A41" s="235"/>
      <c r="B41" s="229"/>
      <c r="C41" s="230"/>
      <c r="D41" s="230"/>
      <c r="E41" s="230"/>
      <c r="F41" s="230"/>
      <c r="G41" s="230"/>
      <c r="H41" s="230"/>
      <c r="I41" s="231"/>
      <c r="J41" s="232"/>
      <c r="K41" s="233" t="s">
        <v>125</v>
      </c>
      <c r="L41" s="199"/>
      <c r="M41" s="234">
        <v>1</v>
      </c>
      <c r="N41" s="235"/>
      <c r="O41" s="236"/>
    </row>
    <row r="42" spans="1:15" x14ac:dyDescent="0.3">
      <c r="A42" s="235"/>
      <c r="B42" s="240"/>
      <c r="C42" s="241"/>
      <c r="D42" s="241"/>
      <c r="E42" s="241"/>
      <c r="F42" s="241"/>
      <c r="G42" s="241"/>
      <c r="H42" s="241"/>
      <c r="I42" s="242"/>
      <c r="J42" s="243"/>
      <c r="K42" s="244" t="s">
        <v>126</v>
      </c>
      <c r="L42" s="245"/>
      <c r="M42" s="246">
        <v>0.5</v>
      </c>
      <c r="N42" s="247"/>
      <c r="O42" s="248"/>
    </row>
    <row r="43" spans="1:15" s="1" customFormat="1" x14ac:dyDescent="0.2">
      <c r="A43" s="249"/>
      <c r="B43" s="147">
        <v>1</v>
      </c>
      <c r="C43" s="250" t="s">
        <v>443</v>
      </c>
      <c r="D43" s="250"/>
      <c r="E43" s="250"/>
      <c r="F43" s="250"/>
      <c r="G43" s="250"/>
      <c r="H43" s="250"/>
      <c r="I43" s="251"/>
      <c r="J43" s="252" t="s">
        <v>430</v>
      </c>
      <c r="K43" s="249" t="s">
        <v>431</v>
      </c>
      <c r="L43" s="249">
        <v>0</v>
      </c>
      <c r="M43" s="249">
        <v>1</v>
      </c>
      <c r="N43" s="249">
        <f>+L43*M43</f>
        <v>0</v>
      </c>
      <c r="O43" s="220"/>
    </row>
    <row r="44" spans="1:15" x14ac:dyDescent="0.3">
      <c r="A44" s="235"/>
      <c r="B44" s="253">
        <v>2</v>
      </c>
      <c r="C44" s="254"/>
      <c r="D44" s="254"/>
      <c r="E44" s="254"/>
      <c r="F44" s="254"/>
      <c r="G44" s="254"/>
      <c r="H44" s="254"/>
      <c r="I44" s="255"/>
      <c r="J44" s="252"/>
      <c r="K44" s="191" t="s">
        <v>432</v>
      </c>
      <c r="L44" s="191">
        <v>0</v>
      </c>
      <c r="M44" s="235">
        <v>0.5</v>
      </c>
      <c r="N44" s="235">
        <f>+L44*M44</f>
        <v>0</v>
      </c>
      <c r="O44" s="220"/>
    </row>
    <row r="45" spans="1:15" x14ac:dyDescent="0.3">
      <c r="A45" s="235"/>
      <c r="B45" s="253">
        <v>3</v>
      </c>
      <c r="C45" s="254"/>
      <c r="D45" s="254"/>
      <c r="E45" s="254"/>
      <c r="F45" s="254"/>
      <c r="G45" s="254"/>
      <c r="H45" s="254"/>
      <c r="I45" s="255"/>
      <c r="J45" s="252"/>
      <c r="K45" s="191"/>
      <c r="L45" s="191"/>
      <c r="M45" s="235"/>
      <c r="N45" s="235"/>
      <c r="O45" s="220"/>
    </row>
    <row r="46" spans="1:15" ht="14.25" customHeight="1" x14ac:dyDescent="0.3">
      <c r="A46" s="235"/>
      <c r="B46" s="253">
        <v>4</v>
      </c>
      <c r="C46" s="256"/>
      <c r="D46" s="256"/>
      <c r="E46" s="256"/>
      <c r="F46" s="256"/>
      <c r="G46" s="256"/>
      <c r="H46" s="256"/>
      <c r="I46" s="257"/>
      <c r="J46" s="252"/>
      <c r="K46" s="191"/>
      <c r="L46" s="191"/>
      <c r="M46" s="235"/>
      <c r="N46" s="235"/>
      <c r="O46" s="220"/>
    </row>
    <row r="47" spans="1:15" ht="14.25" customHeight="1" x14ac:dyDescent="0.3">
      <c r="A47" s="235"/>
      <c r="B47" s="253">
        <v>5</v>
      </c>
      <c r="C47" s="256"/>
      <c r="D47" s="256"/>
      <c r="E47" s="256"/>
      <c r="F47" s="256"/>
      <c r="G47" s="256"/>
      <c r="H47" s="256"/>
      <c r="I47" s="257"/>
      <c r="J47" s="252"/>
      <c r="K47" s="191"/>
      <c r="L47" s="191"/>
      <c r="M47" s="235"/>
      <c r="N47" s="235"/>
      <c r="O47" s="220"/>
    </row>
    <row r="48" spans="1:15" x14ac:dyDescent="0.3">
      <c r="A48" s="235"/>
      <c r="B48" s="253">
        <v>6</v>
      </c>
      <c r="C48" s="254"/>
      <c r="D48" s="254"/>
      <c r="E48" s="254"/>
      <c r="F48" s="254"/>
      <c r="G48" s="254"/>
      <c r="H48" s="254"/>
      <c r="I48" s="255"/>
      <c r="J48" s="252"/>
      <c r="K48" s="191"/>
      <c r="L48" s="191"/>
      <c r="M48" s="235"/>
      <c r="N48" s="235"/>
      <c r="O48" s="220"/>
    </row>
    <row r="49" spans="1:15" ht="14.25" customHeight="1" x14ac:dyDescent="0.3">
      <c r="A49" s="235"/>
      <c r="B49" s="253">
        <v>7</v>
      </c>
      <c r="C49" s="256"/>
      <c r="D49" s="256"/>
      <c r="E49" s="256"/>
      <c r="F49" s="256"/>
      <c r="G49" s="256"/>
      <c r="H49" s="256"/>
      <c r="I49" s="257"/>
      <c r="J49" s="252"/>
      <c r="K49" s="191"/>
      <c r="L49" s="191"/>
      <c r="M49" s="235"/>
      <c r="N49" s="235"/>
      <c r="O49" s="220"/>
    </row>
    <row r="50" spans="1:15" ht="14.25" customHeight="1" x14ac:dyDescent="0.3">
      <c r="A50" s="235"/>
      <c r="B50" s="253">
        <v>8</v>
      </c>
      <c r="C50" s="256"/>
      <c r="D50" s="256"/>
      <c r="E50" s="256"/>
      <c r="F50" s="256"/>
      <c r="G50" s="256"/>
      <c r="H50" s="256"/>
      <c r="I50" s="257"/>
      <c r="J50" s="252"/>
      <c r="K50" s="191"/>
      <c r="L50" s="191"/>
      <c r="M50" s="235"/>
      <c r="N50" s="235"/>
      <c r="O50" s="220"/>
    </row>
    <row r="51" spans="1:15" x14ac:dyDescent="0.3">
      <c r="A51" s="235"/>
      <c r="B51" s="258"/>
      <c r="C51" s="259" t="s">
        <v>439</v>
      </c>
      <c r="D51" s="259"/>
      <c r="E51" s="259"/>
      <c r="F51" s="259"/>
      <c r="G51" s="259"/>
      <c r="H51" s="259"/>
      <c r="I51" s="260"/>
      <c r="J51" s="261"/>
      <c r="K51" s="262"/>
      <c r="L51" s="262"/>
      <c r="M51" s="247"/>
      <c r="N51" s="247"/>
      <c r="O51" s="263"/>
    </row>
    <row r="52" spans="1:15" s="1" customFormat="1" x14ac:dyDescent="0.2">
      <c r="A52" s="249"/>
      <c r="B52" s="150">
        <v>1</v>
      </c>
      <c r="C52" s="264"/>
      <c r="D52" s="264"/>
      <c r="E52" s="264"/>
      <c r="F52" s="264"/>
      <c r="G52" s="264"/>
      <c r="H52" s="264"/>
      <c r="I52" s="265"/>
      <c r="J52" s="266" t="s">
        <v>440</v>
      </c>
      <c r="K52" s="267" t="s">
        <v>431</v>
      </c>
      <c r="L52" s="267">
        <v>0</v>
      </c>
      <c r="M52" s="267">
        <v>1</v>
      </c>
      <c r="N52" s="267">
        <f>+L52*M52</f>
        <v>0</v>
      </c>
      <c r="O52" s="268"/>
    </row>
    <row r="53" spans="1:15" x14ac:dyDescent="0.3">
      <c r="A53" s="235"/>
      <c r="B53" s="253">
        <v>2</v>
      </c>
      <c r="C53" s="254"/>
      <c r="D53" s="254"/>
      <c r="E53" s="254"/>
      <c r="F53" s="254"/>
      <c r="G53" s="254"/>
      <c r="H53" s="254"/>
      <c r="I53" s="255"/>
      <c r="J53" s="252"/>
      <c r="K53" s="191" t="s">
        <v>432</v>
      </c>
      <c r="L53" s="191">
        <v>0</v>
      </c>
      <c r="M53" s="235">
        <v>0.5</v>
      </c>
      <c r="N53" s="235">
        <f>+L53*M53</f>
        <v>0</v>
      </c>
      <c r="O53" s="220"/>
    </row>
    <row r="54" spans="1:15" x14ac:dyDescent="0.3">
      <c r="A54" s="235"/>
      <c r="B54" s="253">
        <v>3</v>
      </c>
      <c r="C54" s="254"/>
      <c r="D54" s="254"/>
      <c r="E54" s="254"/>
      <c r="F54" s="254"/>
      <c r="G54" s="254"/>
      <c r="H54" s="254"/>
      <c r="I54" s="255"/>
      <c r="J54" s="252"/>
      <c r="K54" s="191"/>
      <c r="L54" s="191"/>
      <c r="M54" s="235"/>
      <c r="N54" s="235"/>
      <c r="O54" s="220"/>
    </row>
    <row r="55" spans="1:15" ht="14.25" customHeight="1" x14ac:dyDescent="0.3">
      <c r="A55" s="235"/>
      <c r="B55" s="253">
        <v>4</v>
      </c>
      <c r="C55" s="256"/>
      <c r="D55" s="256"/>
      <c r="E55" s="256"/>
      <c r="F55" s="256"/>
      <c r="G55" s="256"/>
      <c r="H55" s="256"/>
      <c r="I55" s="257"/>
      <c r="J55" s="252"/>
      <c r="K55" s="191"/>
      <c r="L55" s="191"/>
      <c r="M55" s="235"/>
      <c r="N55" s="235"/>
      <c r="O55" s="220"/>
    </row>
    <row r="56" spans="1:15" ht="14.25" customHeight="1" x14ac:dyDescent="0.3">
      <c r="A56" s="235"/>
      <c r="B56" s="253">
        <v>5</v>
      </c>
      <c r="C56" s="256"/>
      <c r="D56" s="256"/>
      <c r="E56" s="256"/>
      <c r="F56" s="256"/>
      <c r="G56" s="256"/>
      <c r="H56" s="256"/>
      <c r="I56" s="257"/>
      <c r="J56" s="252"/>
      <c r="K56" s="191"/>
      <c r="L56" s="191"/>
      <c r="M56" s="235"/>
      <c r="N56" s="235"/>
      <c r="O56" s="220"/>
    </row>
    <row r="57" spans="1:15" x14ac:dyDescent="0.3">
      <c r="A57" s="235"/>
      <c r="B57" s="253">
        <v>6</v>
      </c>
      <c r="C57" s="254"/>
      <c r="D57" s="254"/>
      <c r="E57" s="254"/>
      <c r="F57" s="254"/>
      <c r="G57" s="254"/>
      <c r="H57" s="254"/>
      <c r="I57" s="255"/>
      <c r="J57" s="252"/>
      <c r="K57" s="191"/>
      <c r="L57" s="191"/>
      <c r="M57" s="235"/>
      <c r="N57" s="235"/>
      <c r="O57" s="220"/>
    </row>
    <row r="58" spans="1:15" ht="14.25" customHeight="1" x14ac:dyDescent="0.3">
      <c r="A58" s="235"/>
      <c r="B58" s="253">
        <v>7</v>
      </c>
      <c r="C58" s="256"/>
      <c r="D58" s="256"/>
      <c r="E58" s="256"/>
      <c r="F58" s="256"/>
      <c r="G58" s="256"/>
      <c r="H58" s="256"/>
      <c r="I58" s="257"/>
      <c r="J58" s="252"/>
      <c r="K58" s="191"/>
      <c r="L58" s="191"/>
      <c r="M58" s="235"/>
      <c r="N58" s="235"/>
      <c r="O58" s="220"/>
    </row>
    <row r="59" spans="1:15" ht="14.25" customHeight="1" x14ac:dyDescent="0.3">
      <c r="A59" s="235"/>
      <c r="B59" s="253">
        <v>8</v>
      </c>
      <c r="C59" s="256"/>
      <c r="D59" s="256"/>
      <c r="E59" s="256"/>
      <c r="F59" s="256"/>
      <c r="G59" s="256"/>
      <c r="H59" s="256"/>
      <c r="I59" s="257"/>
      <c r="J59" s="252"/>
      <c r="K59" s="191"/>
      <c r="L59" s="191"/>
      <c r="M59" s="235"/>
      <c r="N59" s="235"/>
      <c r="O59" s="220"/>
    </row>
    <row r="60" spans="1:15" x14ac:dyDescent="0.3">
      <c r="A60" s="235"/>
      <c r="B60" s="258"/>
      <c r="C60" s="259" t="s">
        <v>439</v>
      </c>
      <c r="D60" s="259"/>
      <c r="E60" s="259"/>
      <c r="F60" s="259"/>
      <c r="G60" s="259"/>
      <c r="H60" s="259"/>
      <c r="I60" s="260"/>
      <c r="J60" s="261"/>
      <c r="K60" s="262"/>
      <c r="L60" s="262"/>
      <c r="M60" s="247"/>
      <c r="N60" s="247"/>
      <c r="O60" s="263"/>
    </row>
    <row r="61" spans="1:15" x14ac:dyDescent="0.3">
      <c r="A61" s="247"/>
      <c r="B61" s="258"/>
      <c r="C61" s="269"/>
      <c r="D61" s="269"/>
      <c r="E61" s="269"/>
      <c r="F61" s="269"/>
      <c r="G61" s="269"/>
      <c r="H61" s="269"/>
      <c r="I61" s="270" t="s">
        <v>446</v>
      </c>
      <c r="J61" s="262"/>
      <c r="K61" s="262"/>
      <c r="L61" s="271"/>
      <c r="M61" s="247"/>
      <c r="N61" s="272">
        <f>SUM(N43:N60)</f>
        <v>0</v>
      </c>
      <c r="O61" s="263"/>
    </row>
    <row r="62" spans="1:15" ht="33" customHeight="1" x14ac:dyDescent="0.3">
      <c r="A62" s="221" t="s">
        <v>330</v>
      </c>
      <c r="B62" s="189" t="s">
        <v>8</v>
      </c>
      <c r="C62" s="189"/>
      <c r="D62" s="189"/>
      <c r="E62" s="189"/>
      <c r="F62" s="189"/>
      <c r="G62" s="189"/>
      <c r="H62" s="189"/>
      <c r="I62" s="189"/>
      <c r="J62" s="273" t="s">
        <v>469</v>
      </c>
      <c r="K62" s="274" t="s">
        <v>471</v>
      </c>
      <c r="L62" s="189"/>
      <c r="M62" s="275">
        <v>1</v>
      </c>
      <c r="N62" s="186"/>
      <c r="O62" s="276" t="s">
        <v>444</v>
      </c>
    </row>
    <row r="63" spans="1:15" x14ac:dyDescent="0.3">
      <c r="A63" s="191"/>
      <c r="B63" s="277">
        <v>1</v>
      </c>
      <c r="C63" s="278" t="s">
        <v>470</v>
      </c>
      <c r="D63" s="278"/>
      <c r="E63" s="278"/>
      <c r="F63" s="278"/>
      <c r="G63" s="278"/>
      <c r="H63" s="278"/>
      <c r="I63" s="279"/>
      <c r="J63" s="280" t="s">
        <v>447</v>
      </c>
      <c r="K63" s="281"/>
      <c r="L63" s="187">
        <v>0</v>
      </c>
      <c r="M63" s="186">
        <v>1</v>
      </c>
      <c r="N63" s="186">
        <f>L63*M63</f>
        <v>0</v>
      </c>
      <c r="O63" s="276"/>
    </row>
    <row r="64" spans="1:15" x14ac:dyDescent="0.3">
      <c r="A64" s="191"/>
      <c r="B64" s="277">
        <v>2</v>
      </c>
      <c r="C64" s="282"/>
      <c r="D64" s="189"/>
      <c r="E64" s="189"/>
      <c r="F64" s="189"/>
      <c r="G64" s="189"/>
      <c r="H64" s="189"/>
      <c r="I64" s="190"/>
      <c r="J64" s="280" t="s">
        <v>448</v>
      </c>
      <c r="K64" s="274"/>
      <c r="L64" s="190">
        <v>0</v>
      </c>
      <c r="M64" s="186">
        <v>1</v>
      </c>
      <c r="N64" s="186">
        <f>L64*M64</f>
        <v>0</v>
      </c>
      <c r="O64" s="276"/>
    </row>
    <row r="65" spans="1:15" x14ac:dyDescent="0.3">
      <c r="A65" s="247"/>
      <c r="B65" s="258"/>
      <c r="C65" s="269"/>
      <c r="D65" s="269"/>
      <c r="E65" s="269"/>
      <c r="F65" s="269"/>
      <c r="G65" s="269"/>
      <c r="H65" s="269"/>
      <c r="I65" s="270" t="s">
        <v>449</v>
      </c>
      <c r="J65" s="262"/>
      <c r="K65" s="262"/>
      <c r="L65" s="271"/>
      <c r="M65" s="247"/>
      <c r="N65" s="272">
        <f>SUM(N63:N64)</f>
        <v>0</v>
      </c>
      <c r="O65" s="263"/>
    </row>
    <row r="66" spans="1:15" ht="33.75" customHeight="1" x14ac:dyDescent="0.3">
      <c r="A66" s="221" t="s">
        <v>331</v>
      </c>
      <c r="B66" s="283" t="s">
        <v>81</v>
      </c>
      <c r="C66" s="284"/>
      <c r="D66" s="284"/>
      <c r="E66" s="284"/>
      <c r="F66" s="284"/>
      <c r="G66" s="284"/>
      <c r="H66" s="284"/>
      <c r="I66" s="285"/>
      <c r="J66" s="273" t="s">
        <v>469</v>
      </c>
      <c r="K66" s="274" t="s">
        <v>129</v>
      </c>
      <c r="L66" s="189"/>
      <c r="M66" s="275">
        <v>1</v>
      </c>
      <c r="N66" s="186"/>
      <c r="O66" s="286" t="s">
        <v>442</v>
      </c>
    </row>
    <row r="67" spans="1:15" x14ac:dyDescent="0.3">
      <c r="A67" s="191"/>
      <c r="B67" s="287">
        <v>1</v>
      </c>
      <c r="C67" s="288" t="s">
        <v>472</v>
      </c>
      <c r="D67" s="288"/>
      <c r="E67" s="288"/>
      <c r="F67" s="288"/>
      <c r="G67" s="288"/>
      <c r="H67" s="288"/>
      <c r="I67" s="289"/>
      <c r="J67" s="280" t="s">
        <v>447</v>
      </c>
      <c r="K67" s="274"/>
      <c r="L67" s="189">
        <v>0</v>
      </c>
      <c r="M67" s="186">
        <v>1</v>
      </c>
      <c r="N67" s="186">
        <f>L67*M67</f>
        <v>0</v>
      </c>
      <c r="O67" s="286"/>
    </row>
    <row r="68" spans="1:15" x14ac:dyDescent="0.3">
      <c r="A68" s="191"/>
      <c r="B68" s="287">
        <v>2</v>
      </c>
      <c r="C68" s="288"/>
      <c r="D68" s="288"/>
      <c r="E68" s="288"/>
      <c r="F68" s="288"/>
      <c r="G68" s="288"/>
      <c r="H68" s="288"/>
      <c r="I68" s="289"/>
      <c r="J68" s="280" t="s">
        <v>448</v>
      </c>
      <c r="K68" s="274"/>
      <c r="L68" s="189">
        <v>0</v>
      </c>
      <c r="M68" s="186">
        <v>1</v>
      </c>
      <c r="N68" s="186">
        <f>L68*M68</f>
        <v>0</v>
      </c>
      <c r="O68" s="286"/>
    </row>
    <row r="69" spans="1:15" x14ac:dyDescent="0.3">
      <c r="A69" s="191"/>
      <c r="B69" s="290">
        <v>3</v>
      </c>
      <c r="C69" s="291"/>
      <c r="D69" s="291"/>
      <c r="E69" s="291"/>
      <c r="F69" s="291"/>
      <c r="G69" s="291"/>
      <c r="H69" s="291"/>
      <c r="I69" s="292"/>
      <c r="J69" s="293" t="s">
        <v>473</v>
      </c>
      <c r="K69" s="294"/>
      <c r="L69" s="189">
        <v>0</v>
      </c>
      <c r="M69" s="186">
        <v>1</v>
      </c>
      <c r="N69" s="186">
        <f>L69*M69</f>
        <v>0</v>
      </c>
      <c r="O69" s="295"/>
    </row>
    <row r="70" spans="1:15" x14ac:dyDescent="0.3">
      <c r="A70" s="247"/>
      <c r="B70" s="258"/>
      <c r="C70" s="269"/>
      <c r="D70" s="269"/>
      <c r="E70" s="269"/>
      <c r="F70" s="269"/>
      <c r="G70" s="269"/>
      <c r="H70" s="269"/>
      <c r="I70" s="270" t="s">
        <v>456</v>
      </c>
      <c r="J70" s="262"/>
      <c r="K70" s="262"/>
      <c r="L70" s="271"/>
      <c r="M70" s="247"/>
      <c r="N70" s="272">
        <f>SUM(N67:N69)</f>
        <v>0</v>
      </c>
      <c r="O70" s="263"/>
    </row>
    <row r="71" spans="1:15" ht="15" customHeight="1" x14ac:dyDescent="0.3">
      <c r="A71" s="191" t="s">
        <v>332</v>
      </c>
      <c r="B71" s="296" t="s">
        <v>130</v>
      </c>
      <c r="C71" s="297"/>
      <c r="D71" s="297"/>
      <c r="E71" s="297"/>
      <c r="F71" s="297"/>
      <c r="G71" s="297"/>
      <c r="H71" s="297"/>
      <c r="I71" s="298"/>
      <c r="J71" s="227"/>
      <c r="K71" s="299"/>
      <c r="L71" s="227"/>
      <c r="M71" s="221"/>
      <c r="N71" s="221"/>
      <c r="O71" s="221"/>
    </row>
    <row r="72" spans="1:15" ht="15" customHeight="1" x14ac:dyDescent="0.3">
      <c r="A72" s="197"/>
      <c r="B72" s="194" t="s">
        <v>131</v>
      </c>
      <c r="C72" s="300"/>
      <c r="D72" s="300"/>
      <c r="E72" s="300"/>
      <c r="F72" s="300"/>
      <c r="G72" s="300"/>
      <c r="H72" s="300"/>
      <c r="I72" s="301"/>
      <c r="J72" s="197"/>
      <c r="K72" s="302"/>
      <c r="L72" s="197"/>
      <c r="M72" s="191"/>
      <c r="N72" s="191"/>
      <c r="O72" s="191"/>
    </row>
    <row r="73" spans="1:15" ht="16.5" customHeight="1" x14ac:dyDescent="0.3">
      <c r="A73" s="197"/>
      <c r="B73" s="208" t="s">
        <v>419</v>
      </c>
      <c r="C73" s="208"/>
      <c r="E73" s="208"/>
      <c r="F73" s="208"/>
      <c r="G73" s="208"/>
      <c r="H73" s="208"/>
      <c r="I73" s="208"/>
      <c r="J73" s="303" t="s">
        <v>453</v>
      </c>
      <c r="K73" s="233" t="s">
        <v>407</v>
      </c>
      <c r="L73" s="199"/>
      <c r="M73" s="304">
        <v>8</v>
      </c>
      <c r="N73" s="201"/>
      <c r="O73" s="305" t="s">
        <v>450</v>
      </c>
    </row>
    <row r="74" spans="1:15" x14ac:dyDescent="0.3">
      <c r="A74" s="197"/>
      <c r="B74" s="208"/>
      <c r="C74" s="306" t="s">
        <v>420</v>
      </c>
      <c r="E74" s="208"/>
      <c r="F74" s="208"/>
      <c r="G74" s="208"/>
      <c r="H74" s="208"/>
      <c r="I74" s="307"/>
      <c r="J74" s="232"/>
      <c r="K74" s="239" t="s">
        <v>408</v>
      </c>
      <c r="L74" s="199"/>
      <c r="M74" s="304">
        <v>3</v>
      </c>
      <c r="N74" s="191"/>
      <c r="O74" s="308"/>
    </row>
    <row r="75" spans="1:15" x14ac:dyDescent="0.3">
      <c r="A75" s="197"/>
      <c r="B75" s="208"/>
      <c r="C75" s="306" t="s">
        <v>421</v>
      </c>
      <c r="E75" s="208"/>
      <c r="F75" s="208"/>
      <c r="G75" s="208"/>
      <c r="H75" s="208"/>
      <c r="I75" s="208"/>
      <c r="J75" s="232"/>
      <c r="K75" s="239" t="s">
        <v>409</v>
      </c>
      <c r="L75" s="199"/>
      <c r="M75" s="304">
        <v>1</v>
      </c>
      <c r="N75" s="191"/>
      <c r="O75" s="308"/>
    </row>
    <row r="76" spans="1:15" x14ac:dyDescent="0.3">
      <c r="A76" s="197"/>
      <c r="B76" s="309"/>
      <c r="C76" s="306" t="s">
        <v>422</v>
      </c>
      <c r="E76" s="309"/>
      <c r="F76" s="309"/>
      <c r="G76" s="309"/>
      <c r="H76" s="309"/>
      <c r="I76" s="309"/>
      <c r="J76" s="232"/>
      <c r="K76" s="310"/>
      <c r="L76" s="199"/>
      <c r="M76" s="304"/>
      <c r="N76" s="311"/>
      <c r="O76" s="308"/>
    </row>
    <row r="77" spans="1:15" ht="16.5" customHeight="1" x14ac:dyDescent="0.3">
      <c r="A77" s="197"/>
      <c r="B77" s="312" t="s">
        <v>423</v>
      </c>
      <c r="C77" s="312"/>
      <c r="D77" s="312"/>
      <c r="E77" s="312"/>
      <c r="F77" s="312"/>
      <c r="G77" s="312"/>
      <c r="H77" s="312"/>
      <c r="I77" s="312"/>
      <c r="J77" s="232"/>
      <c r="K77" s="233" t="s">
        <v>407</v>
      </c>
      <c r="L77" s="199"/>
      <c r="M77" s="304">
        <v>6</v>
      </c>
      <c r="N77" s="201"/>
      <c r="O77" s="308"/>
    </row>
    <row r="78" spans="1:15" x14ac:dyDescent="0.3">
      <c r="A78" s="197"/>
      <c r="B78" s="208"/>
      <c r="C78" s="306" t="s">
        <v>420</v>
      </c>
      <c r="E78" s="208"/>
      <c r="F78" s="208"/>
      <c r="G78" s="208"/>
      <c r="H78" s="208"/>
      <c r="I78" s="307"/>
      <c r="J78" s="232"/>
      <c r="K78" s="239" t="s">
        <v>408</v>
      </c>
      <c r="L78" s="199"/>
      <c r="M78" s="304">
        <v>2</v>
      </c>
      <c r="N78" s="191"/>
      <c r="O78" s="308"/>
    </row>
    <row r="79" spans="1:15" x14ac:dyDescent="0.3">
      <c r="A79" s="197"/>
      <c r="B79" s="208"/>
      <c r="C79" s="306" t="s">
        <v>421</v>
      </c>
      <c r="E79" s="208"/>
      <c r="F79" s="208"/>
      <c r="G79" s="208"/>
      <c r="H79" s="208"/>
      <c r="I79" s="208"/>
      <c r="J79" s="232"/>
      <c r="K79" s="239" t="s">
        <v>409</v>
      </c>
      <c r="L79" s="200"/>
      <c r="M79" s="313">
        <v>0.5</v>
      </c>
      <c r="N79" s="191"/>
      <c r="O79" s="308"/>
    </row>
    <row r="80" spans="1:15" ht="15" customHeight="1" x14ac:dyDescent="0.3">
      <c r="A80" s="197"/>
      <c r="B80" s="213"/>
      <c r="C80" s="314" t="s">
        <v>422</v>
      </c>
      <c r="D80" s="213"/>
      <c r="E80" s="213"/>
      <c r="F80" s="213"/>
      <c r="G80" s="213"/>
      <c r="H80" s="213"/>
      <c r="I80" s="213"/>
      <c r="J80" s="243"/>
      <c r="K80" s="315"/>
      <c r="L80" s="245"/>
      <c r="M80" s="316"/>
      <c r="N80" s="262"/>
      <c r="O80" s="317"/>
    </row>
    <row r="81" spans="1:15" ht="15" customHeight="1" x14ac:dyDescent="0.3">
      <c r="A81" s="197"/>
      <c r="B81" s="318" t="s">
        <v>451</v>
      </c>
      <c r="C81" s="319"/>
      <c r="D81" s="320"/>
      <c r="E81" s="320"/>
      <c r="F81" s="320"/>
      <c r="G81" s="320"/>
      <c r="H81" s="320"/>
      <c r="I81" s="320"/>
      <c r="J81" s="321"/>
      <c r="K81" s="322"/>
      <c r="L81" s="227"/>
      <c r="M81" s="221"/>
      <c r="N81" s="221"/>
      <c r="O81" s="323"/>
    </row>
    <row r="82" spans="1:15" ht="15" customHeight="1" x14ac:dyDescent="0.3">
      <c r="A82" s="197"/>
      <c r="B82" s="209">
        <v>1</v>
      </c>
      <c r="C82" s="324" t="s">
        <v>445</v>
      </c>
      <c r="D82" s="324"/>
      <c r="E82" s="324"/>
      <c r="F82" s="324"/>
      <c r="G82" s="324"/>
      <c r="H82" s="324"/>
      <c r="I82" s="325"/>
      <c r="J82" s="209" t="s">
        <v>447</v>
      </c>
      <c r="K82" s="326" t="s">
        <v>259</v>
      </c>
      <c r="L82" s="197">
        <v>0</v>
      </c>
      <c r="M82" s="191">
        <v>8</v>
      </c>
      <c r="N82" s="191">
        <f>L82*M82</f>
        <v>0</v>
      </c>
      <c r="O82" s="327"/>
    </row>
    <row r="83" spans="1:15" ht="15" customHeight="1" x14ac:dyDescent="0.3">
      <c r="A83" s="197"/>
      <c r="B83" s="209">
        <v>2</v>
      </c>
      <c r="C83" s="328"/>
      <c r="D83" s="328"/>
      <c r="E83" s="328"/>
      <c r="F83" s="328"/>
      <c r="G83" s="328"/>
      <c r="H83" s="328"/>
      <c r="I83" s="329"/>
      <c r="J83" s="197"/>
      <c r="K83" s="330" t="s">
        <v>454</v>
      </c>
      <c r="L83" s="197">
        <v>0</v>
      </c>
      <c r="M83" s="191">
        <v>3</v>
      </c>
      <c r="N83" s="191">
        <f t="shared" ref="N83:N84" si="0">L83*M83</f>
        <v>0</v>
      </c>
      <c r="O83" s="327"/>
    </row>
    <row r="84" spans="1:15" ht="15" customHeight="1" x14ac:dyDescent="0.3">
      <c r="A84" s="197"/>
      <c r="B84" s="209">
        <v>3</v>
      </c>
      <c r="C84" s="328"/>
      <c r="D84" s="328"/>
      <c r="E84" s="328"/>
      <c r="F84" s="328"/>
      <c r="G84" s="328"/>
      <c r="H84" s="328"/>
      <c r="I84" s="329"/>
      <c r="J84" s="197"/>
      <c r="K84" s="326" t="s">
        <v>261</v>
      </c>
      <c r="L84" s="197">
        <v>0</v>
      </c>
      <c r="M84" s="191">
        <v>1</v>
      </c>
      <c r="N84" s="191">
        <f t="shared" si="0"/>
        <v>0</v>
      </c>
      <c r="O84" s="327"/>
    </row>
    <row r="85" spans="1:15" ht="15" customHeight="1" x14ac:dyDescent="0.3">
      <c r="A85" s="197"/>
      <c r="B85" s="209">
        <v>4</v>
      </c>
      <c r="C85" s="328"/>
      <c r="D85" s="328"/>
      <c r="E85" s="328"/>
      <c r="F85" s="328"/>
      <c r="G85" s="328"/>
      <c r="H85" s="328"/>
      <c r="I85" s="329"/>
      <c r="J85" s="209"/>
      <c r="K85" s="331"/>
      <c r="L85" s="197"/>
      <c r="M85" s="191"/>
      <c r="N85" s="191"/>
      <c r="O85" s="327"/>
    </row>
    <row r="86" spans="1:15" ht="15" customHeight="1" x14ac:dyDescent="0.3">
      <c r="A86" s="197"/>
      <c r="B86" s="332" t="s">
        <v>452</v>
      </c>
      <c r="C86" s="306"/>
      <c r="D86" s="208"/>
      <c r="E86" s="208"/>
      <c r="F86" s="208"/>
      <c r="G86" s="208"/>
      <c r="H86" s="208"/>
      <c r="I86" s="208"/>
      <c r="J86" s="197"/>
      <c r="K86" s="333"/>
      <c r="L86" s="197"/>
      <c r="M86" s="191"/>
      <c r="N86" s="191"/>
      <c r="O86" s="327"/>
    </row>
    <row r="87" spans="1:15" ht="15" customHeight="1" x14ac:dyDescent="0.3">
      <c r="A87" s="197"/>
      <c r="B87" s="209">
        <v>5</v>
      </c>
      <c r="C87" s="324"/>
      <c r="D87" s="324"/>
      <c r="E87" s="324"/>
      <c r="F87" s="324"/>
      <c r="G87" s="324"/>
      <c r="H87" s="324"/>
      <c r="I87" s="325"/>
      <c r="J87" s="209"/>
      <c r="K87" s="326" t="s">
        <v>259</v>
      </c>
      <c r="L87" s="197">
        <v>0</v>
      </c>
      <c r="M87" s="191">
        <v>6</v>
      </c>
      <c r="N87" s="191">
        <f>L87*M87</f>
        <v>0</v>
      </c>
      <c r="O87" s="327"/>
    </row>
    <row r="88" spans="1:15" ht="15" customHeight="1" x14ac:dyDescent="0.3">
      <c r="A88" s="197"/>
      <c r="B88" s="209">
        <v>6</v>
      </c>
      <c r="C88" s="328"/>
      <c r="D88" s="328"/>
      <c r="E88" s="328"/>
      <c r="F88" s="328"/>
      <c r="G88" s="328"/>
      <c r="H88" s="328"/>
      <c r="I88" s="329"/>
      <c r="J88" s="197"/>
      <c r="K88" s="330" t="s">
        <v>454</v>
      </c>
      <c r="L88" s="197">
        <v>0</v>
      </c>
      <c r="M88" s="191">
        <v>2</v>
      </c>
      <c r="N88" s="191">
        <f t="shared" ref="N88:N89" si="1">L88*M88</f>
        <v>0</v>
      </c>
      <c r="O88" s="327"/>
    </row>
    <row r="89" spans="1:15" ht="15" customHeight="1" x14ac:dyDescent="0.3">
      <c r="A89" s="197"/>
      <c r="B89" s="209">
        <v>7</v>
      </c>
      <c r="C89" s="328"/>
      <c r="D89" s="328"/>
      <c r="E89" s="328"/>
      <c r="F89" s="328"/>
      <c r="G89" s="328"/>
      <c r="H89" s="328"/>
      <c r="I89" s="329"/>
      <c r="J89" s="197"/>
      <c r="K89" s="326" t="s">
        <v>261</v>
      </c>
      <c r="L89" s="197">
        <v>0</v>
      </c>
      <c r="M89" s="191">
        <v>0.5</v>
      </c>
      <c r="N89" s="191">
        <f t="shared" si="1"/>
        <v>0</v>
      </c>
      <c r="O89" s="327"/>
    </row>
    <row r="90" spans="1:15" ht="15" customHeight="1" x14ac:dyDescent="0.3">
      <c r="A90" s="197"/>
      <c r="B90" s="213">
        <v>8</v>
      </c>
      <c r="C90" s="334"/>
      <c r="D90" s="334"/>
      <c r="E90" s="334"/>
      <c r="F90" s="334"/>
      <c r="G90" s="334"/>
      <c r="H90" s="334"/>
      <c r="I90" s="335"/>
      <c r="J90" s="212"/>
      <c r="K90" s="336"/>
      <c r="L90" s="214"/>
      <c r="M90" s="262"/>
      <c r="N90" s="262"/>
      <c r="O90" s="337"/>
    </row>
    <row r="91" spans="1:15" ht="15" customHeight="1" x14ac:dyDescent="0.3">
      <c r="A91" s="197"/>
      <c r="B91" s="318" t="s">
        <v>451</v>
      </c>
      <c r="C91" s="319"/>
      <c r="D91" s="320"/>
      <c r="E91" s="320"/>
      <c r="F91" s="320"/>
      <c r="G91" s="320"/>
      <c r="H91" s="320"/>
      <c r="I91" s="320"/>
      <c r="J91" s="321"/>
      <c r="K91" s="322"/>
      <c r="L91" s="227"/>
      <c r="M91" s="221"/>
      <c r="N91" s="221"/>
      <c r="O91" s="323"/>
    </row>
    <row r="92" spans="1:15" ht="15" customHeight="1" x14ac:dyDescent="0.3">
      <c r="A92" s="197"/>
      <c r="B92" s="209">
        <v>9</v>
      </c>
      <c r="C92" s="324"/>
      <c r="D92" s="324"/>
      <c r="E92" s="324"/>
      <c r="F92" s="324"/>
      <c r="G92" s="324"/>
      <c r="H92" s="324"/>
      <c r="I92" s="325"/>
      <c r="J92" s="209" t="s">
        <v>448</v>
      </c>
      <c r="K92" s="326" t="s">
        <v>259</v>
      </c>
      <c r="L92" s="197">
        <v>0</v>
      </c>
      <c r="M92" s="191">
        <v>8</v>
      </c>
      <c r="N92" s="191">
        <f>L92*M92</f>
        <v>0</v>
      </c>
      <c r="O92" s="327"/>
    </row>
    <row r="93" spans="1:15" ht="15" customHeight="1" x14ac:dyDescent="0.3">
      <c r="A93" s="197"/>
      <c r="B93" s="209">
        <v>10</v>
      </c>
      <c r="C93" s="328"/>
      <c r="D93" s="328"/>
      <c r="E93" s="328"/>
      <c r="F93" s="328"/>
      <c r="G93" s="328"/>
      <c r="H93" s="328"/>
      <c r="I93" s="329"/>
      <c r="J93" s="197"/>
      <c r="K93" s="330" t="s">
        <v>454</v>
      </c>
      <c r="L93" s="197">
        <v>0</v>
      </c>
      <c r="M93" s="191">
        <v>3</v>
      </c>
      <c r="N93" s="191">
        <f t="shared" ref="N93:N94" si="2">L93*M93</f>
        <v>0</v>
      </c>
      <c r="O93" s="327"/>
    </row>
    <row r="94" spans="1:15" ht="15" customHeight="1" x14ac:dyDescent="0.3">
      <c r="A94" s="197"/>
      <c r="B94" s="209">
        <v>11</v>
      </c>
      <c r="C94" s="328"/>
      <c r="D94" s="328"/>
      <c r="E94" s="328"/>
      <c r="F94" s="328"/>
      <c r="G94" s="328"/>
      <c r="H94" s="328"/>
      <c r="I94" s="329"/>
      <c r="J94" s="197"/>
      <c r="K94" s="326" t="s">
        <v>261</v>
      </c>
      <c r="L94" s="197">
        <v>0</v>
      </c>
      <c r="M94" s="191">
        <v>1</v>
      </c>
      <c r="N94" s="191">
        <f t="shared" si="2"/>
        <v>0</v>
      </c>
      <c r="O94" s="327"/>
    </row>
    <row r="95" spans="1:15" ht="15" customHeight="1" x14ac:dyDescent="0.3">
      <c r="A95" s="197"/>
      <c r="B95" s="209">
        <v>12</v>
      </c>
      <c r="C95" s="328"/>
      <c r="D95" s="328"/>
      <c r="E95" s="328"/>
      <c r="F95" s="328"/>
      <c r="G95" s="328"/>
      <c r="H95" s="328"/>
      <c r="I95" s="329"/>
      <c r="J95" s="209"/>
      <c r="K95" s="331"/>
      <c r="L95" s="197"/>
      <c r="M95" s="191"/>
      <c r="N95" s="191"/>
      <c r="O95" s="327"/>
    </row>
    <row r="96" spans="1:15" ht="15" customHeight="1" x14ac:dyDescent="0.3">
      <c r="A96" s="197"/>
      <c r="B96" s="332" t="s">
        <v>452</v>
      </c>
      <c r="C96" s="306"/>
      <c r="D96" s="208"/>
      <c r="E96" s="208"/>
      <c r="F96" s="208"/>
      <c r="G96" s="208"/>
      <c r="H96" s="208"/>
      <c r="I96" s="208"/>
      <c r="J96" s="197"/>
      <c r="K96" s="333"/>
      <c r="L96" s="197"/>
      <c r="M96" s="191"/>
      <c r="N96" s="191"/>
      <c r="O96" s="327"/>
    </row>
    <row r="97" spans="1:15" ht="15" customHeight="1" x14ac:dyDescent="0.3">
      <c r="A97" s="197"/>
      <c r="B97" s="209">
        <v>13</v>
      </c>
      <c r="C97" s="324"/>
      <c r="D97" s="324"/>
      <c r="E97" s="324"/>
      <c r="F97" s="324"/>
      <c r="G97" s="324"/>
      <c r="H97" s="324"/>
      <c r="I97" s="325"/>
      <c r="J97" s="209"/>
      <c r="K97" s="326" t="s">
        <v>259</v>
      </c>
      <c r="L97" s="197">
        <v>0</v>
      </c>
      <c r="M97" s="191">
        <v>6</v>
      </c>
      <c r="N97" s="191">
        <f>L97*M97</f>
        <v>0</v>
      </c>
      <c r="O97" s="327"/>
    </row>
    <row r="98" spans="1:15" ht="15" customHeight="1" x14ac:dyDescent="0.3">
      <c r="A98" s="197"/>
      <c r="B98" s="209">
        <v>14</v>
      </c>
      <c r="C98" s="328"/>
      <c r="D98" s="328"/>
      <c r="E98" s="328"/>
      <c r="F98" s="328"/>
      <c r="G98" s="328"/>
      <c r="H98" s="328"/>
      <c r="I98" s="329"/>
      <c r="J98" s="197"/>
      <c r="K98" s="330" t="s">
        <v>454</v>
      </c>
      <c r="L98" s="197">
        <v>0</v>
      </c>
      <c r="M98" s="191">
        <v>2</v>
      </c>
      <c r="N98" s="191">
        <f t="shared" ref="N98:N99" si="3">L98*M98</f>
        <v>0</v>
      </c>
      <c r="O98" s="327"/>
    </row>
    <row r="99" spans="1:15" ht="15" customHeight="1" x14ac:dyDescent="0.3">
      <c r="A99" s="197"/>
      <c r="B99" s="209">
        <v>15</v>
      </c>
      <c r="C99" s="328"/>
      <c r="D99" s="328"/>
      <c r="E99" s="328"/>
      <c r="F99" s="328"/>
      <c r="G99" s="328"/>
      <c r="H99" s="328"/>
      <c r="I99" s="329"/>
      <c r="J99" s="197"/>
      <c r="K99" s="326" t="s">
        <v>261</v>
      </c>
      <c r="L99" s="197">
        <v>0</v>
      </c>
      <c r="M99" s="191">
        <v>0.5</v>
      </c>
      <c r="N99" s="191">
        <f t="shared" si="3"/>
        <v>0</v>
      </c>
      <c r="O99" s="327"/>
    </row>
    <row r="100" spans="1:15" ht="15" customHeight="1" x14ac:dyDescent="0.3">
      <c r="A100" s="197"/>
      <c r="B100" s="213">
        <v>16</v>
      </c>
      <c r="C100" s="334"/>
      <c r="D100" s="334"/>
      <c r="E100" s="334"/>
      <c r="F100" s="334"/>
      <c r="G100" s="334"/>
      <c r="H100" s="334"/>
      <c r="I100" s="335"/>
      <c r="J100" s="212"/>
      <c r="K100" s="336"/>
      <c r="L100" s="214"/>
      <c r="M100" s="262"/>
      <c r="N100" s="262"/>
      <c r="O100" s="337"/>
    </row>
    <row r="101" spans="1:15" x14ac:dyDescent="0.3">
      <c r="A101" s="247"/>
      <c r="B101" s="258"/>
      <c r="C101" s="269"/>
      <c r="D101" s="269"/>
      <c r="E101" s="269"/>
      <c r="F101" s="269"/>
      <c r="G101" s="269"/>
      <c r="H101" s="269"/>
      <c r="I101" s="270" t="s">
        <v>455</v>
      </c>
      <c r="J101" s="262"/>
      <c r="K101" s="262"/>
      <c r="L101" s="271"/>
      <c r="M101" s="247"/>
      <c r="N101" s="272">
        <f>SUM(N82:N100)</f>
        <v>0</v>
      </c>
      <c r="O101" s="263"/>
    </row>
    <row r="102" spans="1:15" ht="45" customHeight="1" x14ac:dyDescent="0.3">
      <c r="A102" s="191" t="s">
        <v>333</v>
      </c>
      <c r="B102" s="208" t="s">
        <v>11</v>
      </c>
      <c r="C102" s="208"/>
      <c r="D102" s="208"/>
      <c r="E102" s="208"/>
      <c r="F102" s="208"/>
      <c r="G102" s="208"/>
      <c r="H102" s="208"/>
      <c r="I102" s="208"/>
      <c r="J102" s="225" t="s">
        <v>464</v>
      </c>
      <c r="K102" s="338" t="s">
        <v>459</v>
      </c>
      <c r="L102" s="302" t="s">
        <v>463</v>
      </c>
      <c r="M102" s="339">
        <v>1</v>
      </c>
      <c r="N102" s="191"/>
      <c r="O102" s="340" t="s">
        <v>461</v>
      </c>
    </row>
    <row r="103" spans="1:15" x14ac:dyDescent="0.3">
      <c r="A103" s="191"/>
      <c r="B103" s="212"/>
      <c r="C103" s="213"/>
      <c r="D103" s="213"/>
      <c r="E103" s="213"/>
      <c r="F103" s="213"/>
      <c r="G103" s="213"/>
      <c r="H103" s="213"/>
      <c r="I103" s="341"/>
      <c r="J103" s="243"/>
      <c r="K103" s="342" t="s">
        <v>460</v>
      </c>
      <c r="L103" s="343" t="s">
        <v>462</v>
      </c>
      <c r="M103" s="344">
        <v>0.5</v>
      </c>
      <c r="N103" s="262"/>
      <c r="O103" s="345"/>
    </row>
    <row r="104" spans="1:15" ht="15" customHeight="1" x14ac:dyDescent="0.3">
      <c r="A104" s="191"/>
      <c r="B104" s="332" t="s">
        <v>459</v>
      </c>
      <c r="C104" s="208"/>
      <c r="D104" s="306"/>
      <c r="E104" s="208"/>
      <c r="F104" s="208"/>
      <c r="G104" s="208"/>
      <c r="H104" s="208"/>
      <c r="I104" s="208"/>
      <c r="J104" s="209"/>
      <c r="K104" s="209" t="s">
        <v>466</v>
      </c>
      <c r="L104" s="197">
        <v>0</v>
      </c>
      <c r="M104" s="191">
        <v>1</v>
      </c>
      <c r="N104" s="191">
        <f>L104*M104</f>
        <v>0</v>
      </c>
      <c r="O104" s="346"/>
    </row>
    <row r="105" spans="1:15" ht="15" customHeight="1" x14ac:dyDescent="0.3">
      <c r="A105" s="191"/>
      <c r="B105" s="208">
        <v>1</v>
      </c>
      <c r="C105" s="324" t="s">
        <v>445</v>
      </c>
      <c r="D105" s="324"/>
      <c r="E105" s="324"/>
      <c r="F105" s="324"/>
      <c r="G105" s="324"/>
      <c r="H105" s="324"/>
      <c r="I105" s="325"/>
      <c r="J105" s="209" t="s">
        <v>447</v>
      </c>
      <c r="K105" s="209" t="s">
        <v>465</v>
      </c>
      <c r="L105" s="197">
        <v>0</v>
      </c>
      <c r="M105" s="191">
        <v>0.5</v>
      </c>
      <c r="N105" s="191">
        <f>L105*M105</f>
        <v>0</v>
      </c>
      <c r="O105" s="346"/>
    </row>
    <row r="106" spans="1:15" ht="15" customHeight="1" x14ac:dyDescent="0.3">
      <c r="A106" s="191"/>
      <c r="B106" s="208">
        <v>2</v>
      </c>
      <c r="C106" s="254"/>
      <c r="D106" s="254"/>
      <c r="E106" s="254"/>
      <c r="F106" s="254"/>
      <c r="G106" s="254"/>
      <c r="H106" s="254"/>
      <c r="I106" s="255"/>
      <c r="J106" s="209"/>
      <c r="K106" s="209"/>
      <c r="L106" s="197"/>
      <c r="M106" s="191"/>
      <c r="N106" s="191"/>
      <c r="O106" s="346"/>
    </row>
    <row r="107" spans="1:15" ht="15" customHeight="1" x14ac:dyDescent="0.3">
      <c r="A107" s="191"/>
      <c r="B107" s="208">
        <v>3</v>
      </c>
      <c r="C107" s="347"/>
      <c r="D107" s="347"/>
      <c r="E107" s="347"/>
      <c r="F107" s="347"/>
      <c r="G107" s="347"/>
      <c r="H107" s="347"/>
      <c r="I107" s="347"/>
      <c r="J107" s="209"/>
      <c r="K107" s="209"/>
      <c r="L107" s="209"/>
      <c r="M107" s="191"/>
      <c r="N107" s="191"/>
      <c r="O107" s="346"/>
    </row>
    <row r="108" spans="1:15" ht="16.5" customHeight="1" x14ac:dyDescent="0.3">
      <c r="A108" s="191"/>
      <c r="B108" s="218" t="s">
        <v>460</v>
      </c>
      <c r="C108" s="208"/>
      <c r="D108" s="208"/>
      <c r="E108" s="208"/>
      <c r="F108" s="208"/>
      <c r="G108" s="208"/>
      <c r="H108" s="306"/>
      <c r="I108" s="306"/>
      <c r="J108" s="209"/>
      <c r="K108" s="348"/>
      <c r="L108" s="348"/>
      <c r="M108" s="349"/>
      <c r="N108" s="191"/>
      <c r="O108" s="346"/>
    </row>
    <row r="109" spans="1:15" ht="16.5" customHeight="1" x14ac:dyDescent="0.3">
      <c r="A109" s="191"/>
      <c r="B109" s="208">
        <v>4</v>
      </c>
      <c r="C109" s="324"/>
      <c r="D109" s="324"/>
      <c r="E109" s="324"/>
      <c r="F109" s="324"/>
      <c r="G109" s="324"/>
      <c r="H109" s="324"/>
      <c r="I109" s="325"/>
      <c r="J109" s="209"/>
      <c r="K109" s="338"/>
      <c r="L109" s="197"/>
      <c r="M109" s="191"/>
      <c r="N109" s="191"/>
      <c r="O109" s="346"/>
    </row>
    <row r="110" spans="1:15" ht="16.5" customHeight="1" x14ac:dyDescent="0.3">
      <c r="A110" s="191"/>
      <c r="B110" s="212">
        <v>5</v>
      </c>
      <c r="C110" s="350"/>
      <c r="D110" s="350"/>
      <c r="E110" s="350"/>
      <c r="F110" s="350"/>
      <c r="G110" s="350"/>
      <c r="H110" s="350"/>
      <c r="I110" s="351"/>
      <c r="J110" s="212"/>
      <c r="K110" s="342"/>
      <c r="L110" s="214"/>
      <c r="M110" s="262"/>
      <c r="N110" s="262"/>
      <c r="O110" s="352"/>
    </row>
    <row r="111" spans="1:15" ht="15" customHeight="1" x14ac:dyDescent="0.3">
      <c r="A111" s="191"/>
      <c r="B111" s="332" t="s">
        <v>459</v>
      </c>
      <c r="C111" s="208"/>
      <c r="D111" s="306"/>
      <c r="E111" s="208"/>
      <c r="F111" s="208"/>
      <c r="G111" s="208"/>
      <c r="H111" s="208"/>
      <c r="I111" s="208"/>
      <c r="J111" s="209"/>
      <c r="K111" s="209" t="s">
        <v>466</v>
      </c>
      <c r="L111" s="197">
        <v>0</v>
      </c>
      <c r="M111" s="191">
        <v>1</v>
      </c>
      <c r="N111" s="191">
        <f>L111*M111</f>
        <v>0</v>
      </c>
      <c r="O111" s="346"/>
    </row>
    <row r="112" spans="1:15" ht="15" customHeight="1" x14ac:dyDescent="0.3">
      <c r="A112" s="191"/>
      <c r="B112" s="208">
        <v>6</v>
      </c>
      <c r="C112" s="324" t="s">
        <v>445</v>
      </c>
      <c r="D112" s="324"/>
      <c r="E112" s="324"/>
      <c r="F112" s="324"/>
      <c r="G112" s="324"/>
      <c r="H112" s="324"/>
      <c r="I112" s="325"/>
      <c r="J112" s="209" t="s">
        <v>447</v>
      </c>
      <c r="K112" s="209" t="s">
        <v>465</v>
      </c>
      <c r="L112" s="197">
        <v>0</v>
      </c>
      <c r="M112" s="191">
        <v>0.5</v>
      </c>
      <c r="N112" s="191">
        <f>L112*M112</f>
        <v>0</v>
      </c>
      <c r="O112" s="346"/>
    </row>
    <row r="113" spans="1:15" ht="15" customHeight="1" x14ac:dyDescent="0.3">
      <c r="A113" s="191"/>
      <c r="B113" s="208">
        <v>7</v>
      </c>
      <c r="C113" s="254"/>
      <c r="D113" s="254"/>
      <c r="E113" s="254"/>
      <c r="F113" s="254"/>
      <c r="G113" s="254"/>
      <c r="H113" s="254"/>
      <c r="I113" s="255"/>
      <c r="J113" s="209"/>
      <c r="K113" s="209"/>
      <c r="L113" s="197"/>
      <c r="M113" s="191"/>
      <c r="N113" s="191"/>
      <c r="O113" s="346"/>
    </row>
    <row r="114" spans="1:15" ht="15" customHeight="1" x14ac:dyDescent="0.3">
      <c r="A114" s="191"/>
      <c r="B114" s="208">
        <v>8</v>
      </c>
      <c r="C114" s="347"/>
      <c r="D114" s="347"/>
      <c r="E114" s="347"/>
      <c r="F114" s="347"/>
      <c r="G114" s="347"/>
      <c r="H114" s="347"/>
      <c r="I114" s="347"/>
      <c r="J114" s="209"/>
      <c r="K114" s="209"/>
      <c r="L114" s="209"/>
      <c r="M114" s="191"/>
      <c r="N114" s="191"/>
      <c r="O114" s="346"/>
    </row>
    <row r="115" spans="1:15" ht="16.5" customHeight="1" x14ac:dyDescent="0.3">
      <c r="A115" s="191"/>
      <c r="B115" s="218" t="s">
        <v>460</v>
      </c>
      <c r="C115" s="208"/>
      <c r="D115" s="208"/>
      <c r="E115" s="208"/>
      <c r="F115" s="208"/>
      <c r="G115" s="208"/>
      <c r="H115" s="306"/>
      <c r="I115" s="306"/>
      <c r="J115" s="209"/>
      <c r="K115" s="348"/>
      <c r="L115" s="348"/>
      <c r="M115" s="349"/>
      <c r="N115" s="191"/>
      <c r="O115" s="346"/>
    </row>
    <row r="116" spans="1:15" ht="16.5" customHeight="1" x14ac:dyDescent="0.3">
      <c r="A116" s="191"/>
      <c r="B116" s="208">
        <v>9</v>
      </c>
      <c r="C116" s="324"/>
      <c r="D116" s="324"/>
      <c r="E116" s="324"/>
      <c r="F116" s="324"/>
      <c r="G116" s="324"/>
      <c r="H116" s="324"/>
      <c r="I116" s="325"/>
      <c r="J116" s="209"/>
      <c r="K116" s="338"/>
      <c r="L116" s="197"/>
      <c r="M116" s="191"/>
      <c r="N116" s="191"/>
      <c r="O116" s="346"/>
    </row>
    <row r="117" spans="1:15" ht="16.5" customHeight="1" x14ac:dyDescent="0.3">
      <c r="A117" s="191"/>
      <c r="B117" s="212">
        <v>10</v>
      </c>
      <c r="C117" s="350"/>
      <c r="D117" s="350"/>
      <c r="E117" s="350"/>
      <c r="F117" s="350"/>
      <c r="G117" s="350"/>
      <c r="H117" s="350"/>
      <c r="I117" s="351"/>
      <c r="J117" s="212"/>
      <c r="K117" s="342"/>
      <c r="L117" s="214"/>
      <c r="M117" s="262"/>
      <c r="N117" s="262"/>
      <c r="O117" s="352"/>
    </row>
    <row r="118" spans="1:15" x14ac:dyDescent="0.3">
      <c r="A118" s="247"/>
      <c r="B118" s="258"/>
      <c r="C118" s="269"/>
      <c r="D118" s="269"/>
      <c r="E118" s="269"/>
      <c r="F118" s="269"/>
      <c r="G118" s="269"/>
      <c r="H118" s="269"/>
      <c r="I118" s="270" t="s">
        <v>475</v>
      </c>
      <c r="J118" s="262"/>
      <c r="K118" s="262"/>
      <c r="L118" s="271"/>
      <c r="M118" s="247"/>
      <c r="N118" s="272">
        <f>SUM(N104:N117)</f>
        <v>0</v>
      </c>
      <c r="O118" s="263"/>
    </row>
    <row r="119" spans="1:15" ht="36" customHeight="1" x14ac:dyDescent="0.3">
      <c r="A119" s="221" t="s">
        <v>334</v>
      </c>
      <c r="B119" s="353" t="s">
        <v>13</v>
      </c>
      <c r="C119" s="354"/>
      <c r="D119" s="354"/>
      <c r="E119" s="354"/>
      <c r="F119" s="354"/>
      <c r="G119" s="354"/>
      <c r="H119" s="354"/>
      <c r="I119" s="354"/>
      <c r="J119" s="273" t="s">
        <v>476</v>
      </c>
      <c r="K119" s="355" t="s">
        <v>129</v>
      </c>
      <c r="L119" s="187"/>
      <c r="M119" s="275">
        <v>2</v>
      </c>
      <c r="N119" s="186"/>
      <c r="O119" s="286" t="s">
        <v>442</v>
      </c>
    </row>
    <row r="120" spans="1:15" x14ac:dyDescent="0.3">
      <c r="A120" s="191"/>
      <c r="B120" s="277">
        <v>1</v>
      </c>
      <c r="C120" s="278" t="s">
        <v>470</v>
      </c>
      <c r="D120" s="278"/>
      <c r="E120" s="278"/>
      <c r="F120" s="278"/>
      <c r="G120" s="278"/>
      <c r="H120" s="278"/>
      <c r="I120" s="279"/>
      <c r="J120" s="280" t="s">
        <v>447</v>
      </c>
      <c r="K120" s="281"/>
      <c r="L120" s="187">
        <v>0</v>
      </c>
      <c r="M120" s="186">
        <v>2</v>
      </c>
      <c r="N120" s="186">
        <f>L120*M120</f>
        <v>0</v>
      </c>
      <c r="O120" s="276"/>
    </row>
    <row r="121" spans="1:15" x14ac:dyDescent="0.3">
      <c r="A121" s="191"/>
      <c r="B121" s="277">
        <v>2</v>
      </c>
      <c r="C121" s="282"/>
      <c r="D121" s="189"/>
      <c r="E121" s="189"/>
      <c r="F121" s="189"/>
      <c r="G121" s="189"/>
      <c r="H121" s="189"/>
      <c r="I121" s="190"/>
      <c r="J121" s="280" t="s">
        <v>448</v>
      </c>
      <c r="K121" s="274"/>
      <c r="L121" s="190">
        <v>0</v>
      </c>
      <c r="M121" s="186">
        <v>2</v>
      </c>
      <c r="N121" s="186">
        <f>L121*M121</f>
        <v>0</v>
      </c>
      <c r="O121" s="276"/>
    </row>
    <row r="122" spans="1:15" x14ac:dyDescent="0.3">
      <c r="A122" s="247"/>
      <c r="B122" s="258"/>
      <c r="C122" s="269"/>
      <c r="D122" s="269"/>
      <c r="E122" s="269"/>
      <c r="F122" s="269"/>
      <c r="G122" s="269"/>
      <c r="H122" s="269"/>
      <c r="I122" s="270" t="s">
        <v>474</v>
      </c>
      <c r="J122" s="262"/>
      <c r="K122" s="262"/>
      <c r="L122" s="271"/>
      <c r="M122" s="247"/>
      <c r="N122" s="272">
        <f>SUM(N120:N121)</f>
        <v>0</v>
      </c>
      <c r="O122" s="263"/>
    </row>
    <row r="123" spans="1:15" ht="18.75" customHeight="1" x14ac:dyDescent="0.3">
      <c r="A123" s="186" t="s">
        <v>335</v>
      </c>
      <c r="B123" s="187" t="s">
        <v>15</v>
      </c>
      <c r="C123" s="356"/>
      <c r="D123" s="187"/>
      <c r="E123" s="187"/>
      <c r="F123" s="187"/>
      <c r="G123" s="188"/>
      <c r="H123" s="189"/>
      <c r="I123" s="190"/>
      <c r="J123" s="187"/>
      <c r="K123" s="355" t="s">
        <v>133</v>
      </c>
      <c r="L123" s="187"/>
      <c r="M123" s="186">
        <v>2</v>
      </c>
      <c r="N123" s="191"/>
      <c r="O123" s="311" t="s">
        <v>410</v>
      </c>
    </row>
    <row r="124" spans="1:15" ht="23.25" customHeight="1" x14ac:dyDescent="0.3">
      <c r="A124" s="191" t="s">
        <v>336</v>
      </c>
      <c r="B124" s="309" t="s">
        <v>293</v>
      </c>
      <c r="C124" s="309"/>
      <c r="D124" s="309"/>
      <c r="E124" s="309"/>
      <c r="F124" s="309"/>
      <c r="G124" s="309"/>
      <c r="H124" s="309"/>
      <c r="I124" s="309"/>
      <c r="J124" s="194"/>
      <c r="K124" s="357"/>
      <c r="L124" s="195"/>
      <c r="M124" s="195"/>
      <c r="N124" s="195"/>
      <c r="O124" s="196"/>
    </row>
    <row r="125" spans="1:15" x14ac:dyDescent="0.3">
      <c r="A125" s="191"/>
      <c r="B125" s="80" t="s">
        <v>2</v>
      </c>
      <c r="C125" s="80" t="s">
        <v>18</v>
      </c>
      <c r="E125" s="80"/>
      <c r="F125" s="80"/>
      <c r="G125" s="80"/>
      <c r="H125" s="80"/>
      <c r="I125" s="80"/>
      <c r="J125" s="198"/>
      <c r="K125" s="358" t="s">
        <v>413</v>
      </c>
      <c r="L125" s="199"/>
      <c r="M125" s="204">
        <v>20</v>
      </c>
      <c r="N125" s="204"/>
      <c r="O125" s="359" t="s">
        <v>410</v>
      </c>
    </row>
    <row r="126" spans="1:15" ht="35.25" customHeight="1" x14ac:dyDescent="0.3">
      <c r="A126" s="262"/>
      <c r="B126" s="360" t="s">
        <v>6</v>
      </c>
      <c r="C126" s="361" t="s">
        <v>19</v>
      </c>
      <c r="D126" s="362"/>
      <c r="E126" s="362"/>
      <c r="F126" s="362"/>
      <c r="G126" s="362"/>
      <c r="H126" s="362"/>
      <c r="I126" s="363"/>
      <c r="J126" s="364"/>
      <c r="K126" s="365" t="s">
        <v>414</v>
      </c>
      <c r="L126" s="245"/>
      <c r="M126" s="316">
        <v>5</v>
      </c>
      <c r="N126" s="316"/>
      <c r="O126" s="366" t="s">
        <v>410</v>
      </c>
    </row>
    <row r="127" spans="1:15" x14ac:dyDescent="0.3">
      <c r="A127" s="186" t="s">
        <v>337</v>
      </c>
      <c r="B127" s="187" t="s">
        <v>21</v>
      </c>
      <c r="C127" s="356"/>
      <c r="D127" s="187"/>
      <c r="E127" s="187"/>
      <c r="F127" s="187"/>
      <c r="G127" s="188"/>
      <c r="H127" s="189"/>
      <c r="I127" s="190"/>
      <c r="J127" s="187"/>
      <c r="K127" s="355" t="s">
        <v>415</v>
      </c>
      <c r="L127" s="187"/>
      <c r="M127" s="186">
        <v>5</v>
      </c>
      <c r="N127" s="191"/>
      <c r="O127" s="367" t="s">
        <v>410</v>
      </c>
    </row>
    <row r="128" spans="1:15" x14ac:dyDescent="0.3">
      <c r="A128" s="191" t="s">
        <v>338</v>
      </c>
      <c r="B128" s="368" t="s">
        <v>23</v>
      </c>
      <c r="C128" s="369"/>
      <c r="D128" s="369"/>
      <c r="E128" s="369"/>
      <c r="F128" s="369"/>
      <c r="G128" s="369"/>
      <c r="H128" s="369"/>
      <c r="I128" s="370"/>
      <c r="J128" s="371"/>
      <c r="K128" s="372"/>
      <c r="L128" s="356"/>
      <c r="M128" s="356"/>
      <c r="N128" s="373"/>
      <c r="O128" s="374"/>
    </row>
    <row r="129" spans="1:15" x14ac:dyDescent="0.3">
      <c r="A129" s="197"/>
      <c r="B129" s="309" t="s">
        <v>2</v>
      </c>
      <c r="C129" s="309" t="s">
        <v>24</v>
      </c>
      <c r="E129" s="309"/>
      <c r="F129" s="309"/>
      <c r="G129" s="309"/>
      <c r="H129" s="309"/>
      <c r="I129" s="309"/>
      <c r="J129" s="194"/>
      <c r="K129" s="357" t="s">
        <v>129</v>
      </c>
      <c r="L129" s="196"/>
      <c r="M129" s="196">
        <v>6</v>
      </c>
      <c r="N129" s="196"/>
      <c r="O129" s="196" t="s">
        <v>411</v>
      </c>
    </row>
    <row r="130" spans="1:15" x14ac:dyDescent="0.3">
      <c r="A130" s="197"/>
      <c r="B130" s="80" t="s">
        <v>6</v>
      </c>
      <c r="C130" s="141" t="s">
        <v>101</v>
      </c>
      <c r="D130" s="375"/>
      <c r="E130" s="375"/>
      <c r="F130" s="375"/>
      <c r="G130" s="375"/>
      <c r="H130" s="375"/>
      <c r="I130" s="376"/>
      <c r="J130" s="198"/>
      <c r="K130" s="358" t="s">
        <v>129</v>
      </c>
      <c r="L130" s="204"/>
      <c r="M130" s="204">
        <v>5</v>
      </c>
      <c r="N130" s="204"/>
      <c r="O130" s="204" t="s">
        <v>411</v>
      </c>
    </row>
    <row r="131" spans="1:15" ht="33" customHeight="1" x14ac:dyDescent="0.3">
      <c r="A131" s="197"/>
      <c r="B131" s="80" t="s">
        <v>7</v>
      </c>
      <c r="C131" s="141" t="s">
        <v>96</v>
      </c>
      <c r="D131" s="375"/>
      <c r="E131" s="375"/>
      <c r="F131" s="375"/>
      <c r="G131" s="375"/>
      <c r="H131" s="375"/>
      <c r="I131" s="376"/>
      <c r="J131" s="198"/>
      <c r="K131" s="358" t="s">
        <v>129</v>
      </c>
      <c r="L131" s="204"/>
      <c r="M131" s="204">
        <v>4</v>
      </c>
      <c r="N131" s="204"/>
      <c r="O131" s="204" t="s">
        <v>411</v>
      </c>
    </row>
    <row r="132" spans="1:15" ht="33" customHeight="1" x14ac:dyDescent="0.3">
      <c r="A132" s="197"/>
      <c r="B132" s="80" t="s">
        <v>9</v>
      </c>
      <c r="C132" s="141" t="s">
        <v>26</v>
      </c>
      <c r="D132" s="375"/>
      <c r="E132" s="375"/>
      <c r="F132" s="375"/>
      <c r="G132" s="375"/>
      <c r="H132" s="375"/>
      <c r="I132" s="376"/>
      <c r="J132" s="198"/>
      <c r="K132" s="358" t="s">
        <v>129</v>
      </c>
      <c r="L132" s="204"/>
      <c r="M132" s="204">
        <v>4</v>
      </c>
      <c r="N132" s="204"/>
      <c r="O132" s="204" t="s">
        <v>411</v>
      </c>
    </row>
    <row r="133" spans="1:15" x14ac:dyDescent="0.3">
      <c r="A133" s="197"/>
      <c r="B133" s="80" t="s">
        <v>10</v>
      </c>
      <c r="C133" s="80" t="s">
        <v>27</v>
      </c>
      <c r="D133" s="80"/>
      <c r="E133" s="80"/>
      <c r="F133" s="80"/>
      <c r="G133" s="80"/>
      <c r="H133" s="80"/>
      <c r="J133" s="198"/>
      <c r="K133" s="358" t="s">
        <v>129</v>
      </c>
      <c r="L133" s="204"/>
      <c r="M133" s="204">
        <v>4</v>
      </c>
      <c r="N133" s="204"/>
      <c r="O133" s="204" t="s">
        <v>411</v>
      </c>
    </row>
    <row r="134" spans="1:15" ht="33" customHeight="1" x14ac:dyDescent="0.3">
      <c r="A134" s="197"/>
      <c r="B134" s="80" t="s">
        <v>12</v>
      </c>
      <c r="C134" s="141" t="s">
        <v>97</v>
      </c>
      <c r="D134" s="375"/>
      <c r="E134" s="375"/>
      <c r="F134" s="375"/>
      <c r="G134" s="375"/>
      <c r="H134" s="375"/>
      <c r="I134" s="376"/>
      <c r="J134" s="198"/>
      <c r="K134" s="358" t="s">
        <v>129</v>
      </c>
      <c r="L134" s="204"/>
      <c r="M134" s="204">
        <v>3</v>
      </c>
      <c r="N134" s="204"/>
      <c r="O134" s="204" t="s">
        <v>411</v>
      </c>
    </row>
    <row r="135" spans="1:15" ht="33" customHeight="1" x14ac:dyDescent="0.3">
      <c r="A135" s="197"/>
      <c r="B135" s="80" t="s">
        <v>14</v>
      </c>
      <c r="C135" s="141" t="s">
        <v>98</v>
      </c>
      <c r="D135" s="375"/>
      <c r="E135" s="375"/>
      <c r="F135" s="375"/>
      <c r="G135" s="375"/>
      <c r="H135" s="375"/>
      <c r="I135" s="376"/>
      <c r="J135" s="198"/>
      <c r="K135" s="358" t="s">
        <v>129</v>
      </c>
      <c r="L135" s="204"/>
      <c r="M135" s="204">
        <v>3</v>
      </c>
      <c r="N135" s="204"/>
      <c r="O135" s="204" t="s">
        <v>411</v>
      </c>
    </row>
    <row r="136" spans="1:15" ht="33" customHeight="1" x14ac:dyDescent="0.3">
      <c r="A136" s="214"/>
      <c r="B136" s="360" t="s">
        <v>16</v>
      </c>
      <c r="C136" s="361" t="s">
        <v>99</v>
      </c>
      <c r="D136" s="362"/>
      <c r="E136" s="362"/>
      <c r="F136" s="362"/>
      <c r="G136" s="362"/>
      <c r="H136" s="362"/>
      <c r="I136" s="363"/>
      <c r="J136" s="364"/>
      <c r="K136" s="377" t="s">
        <v>129</v>
      </c>
      <c r="L136" s="316"/>
      <c r="M136" s="316">
        <v>3</v>
      </c>
      <c r="N136" s="316"/>
      <c r="O136" s="204" t="s">
        <v>411</v>
      </c>
    </row>
    <row r="137" spans="1:15" ht="16.5" customHeight="1" x14ac:dyDescent="0.3">
      <c r="A137" s="191" t="s">
        <v>339</v>
      </c>
      <c r="B137" s="192" t="s">
        <v>100</v>
      </c>
      <c r="C137" s="378"/>
      <c r="D137" s="378"/>
      <c r="E137" s="378"/>
      <c r="F137" s="378"/>
      <c r="G137" s="378"/>
      <c r="H137" s="378"/>
      <c r="I137" s="379"/>
      <c r="J137" s="194"/>
      <c r="K137" s="357"/>
      <c r="L137" s="195"/>
      <c r="M137" s="195"/>
      <c r="N137" s="195"/>
      <c r="O137" s="196"/>
    </row>
    <row r="138" spans="1:15" ht="15" customHeight="1" x14ac:dyDescent="0.3">
      <c r="A138" s="191"/>
      <c r="B138" s="80" t="s">
        <v>2</v>
      </c>
      <c r="C138" s="80" t="s">
        <v>28</v>
      </c>
      <c r="E138" s="80"/>
      <c r="F138" s="80"/>
      <c r="G138" s="80"/>
      <c r="H138" s="80"/>
      <c r="I138" s="80"/>
      <c r="J138" s="198"/>
      <c r="K138" s="358" t="s">
        <v>129</v>
      </c>
      <c r="L138" s="199"/>
      <c r="M138" s="204">
        <v>2</v>
      </c>
      <c r="N138" s="204"/>
      <c r="O138" s="380" t="s">
        <v>406</v>
      </c>
    </row>
    <row r="139" spans="1:15" ht="15" customHeight="1" x14ac:dyDescent="0.3">
      <c r="A139" s="191"/>
      <c r="B139" s="312" t="s">
        <v>6</v>
      </c>
      <c r="C139" s="312" t="s">
        <v>29</v>
      </c>
      <c r="D139" s="312"/>
      <c r="E139" s="312"/>
      <c r="F139" s="312"/>
      <c r="G139" s="312"/>
      <c r="H139" s="312"/>
      <c r="I139" s="312"/>
      <c r="J139" s="381"/>
      <c r="K139" s="382" t="s">
        <v>129</v>
      </c>
      <c r="L139" s="200"/>
      <c r="M139" s="201">
        <v>1</v>
      </c>
      <c r="N139" s="201"/>
      <c r="O139" s="345"/>
    </row>
    <row r="140" spans="1:15" ht="18" customHeight="1" x14ac:dyDescent="0.3">
      <c r="A140" s="221" t="s">
        <v>340</v>
      </c>
      <c r="B140" s="383" t="s">
        <v>342</v>
      </c>
      <c r="C140" s="384"/>
      <c r="D140" s="384"/>
      <c r="E140" s="384"/>
      <c r="F140" s="384"/>
      <c r="G140" s="384"/>
      <c r="H140" s="384"/>
      <c r="I140" s="385"/>
      <c r="J140" s="319"/>
      <c r="K140" s="386"/>
      <c r="L140" s="227"/>
      <c r="M140" s="387"/>
      <c r="N140" s="387"/>
      <c r="O140" s="387"/>
    </row>
    <row r="141" spans="1:15" ht="26.25" customHeight="1" x14ac:dyDescent="0.3">
      <c r="A141" s="191"/>
      <c r="B141" s="80" t="s">
        <v>2</v>
      </c>
      <c r="C141" s="80" t="s">
        <v>30</v>
      </c>
      <c r="D141" s="80"/>
      <c r="E141" s="80"/>
      <c r="F141" s="80"/>
      <c r="G141" s="80"/>
      <c r="H141" s="80"/>
      <c r="I141" s="80"/>
      <c r="J141" s="198"/>
      <c r="K141" s="388" t="s">
        <v>412</v>
      </c>
      <c r="L141" s="199"/>
      <c r="M141" s="204">
        <v>5</v>
      </c>
      <c r="N141" s="201"/>
      <c r="O141" s="380" t="s">
        <v>406</v>
      </c>
    </row>
    <row r="142" spans="1:15" ht="15" customHeight="1" x14ac:dyDescent="0.3">
      <c r="A142" s="262"/>
      <c r="B142" s="213" t="s">
        <v>6</v>
      </c>
      <c r="C142" s="213" t="s">
        <v>31</v>
      </c>
      <c r="D142" s="213"/>
      <c r="E142" s="213"/>
      <c r="F142" s="213"/>
      <c r="G142" s="213"/>
      <c r="H142" s="213"/>
      <c r="I142" s="213"/>
      <c r="J142" s="245"/>
      <c r="K142" s="389" t="s">
        <v>412</v>
      </c>
      <c r="L142" s="214"/>
      <c r="M142" s="316">
        <v>4</v>
      </c>
      <c r="N142" s="262"/>
      <c r="O142" s="345"/>
    </row>
    <row r="143" spans="1:15" ht="30" customHeight="1" x14ac:dyDescent="0.3">
      <c r="A143" s="221" t="s">
        <v>341</v>
      </c>
      <c r="B143" s="390" t="s">
        <v>185</v>
      </c>
      <c r="C143" s="391"/>
      <c r="D143" s="391"/>
      <c r="E143" s="391"/>
      <c r="F143" s="391"/>
      <c r="G143" s="391"/>
      <c r="H143" s="391"/>
      <c r="I143" s="392"/>
      <c r="J143" s="209"/>
      <c r="K143" s="338"/>
      <c r="L143" s="197"/>
      <c r="M143" s="191"/>
      <c r="N143" s="393"/>
      <c r="O143" s="394"/>
    </row>
    <row r="144" spans="1:15" ht="15" customHeight="1" x14ac:dyDescent="0.3">
      <c r="A144" s="197"/>
      <c r="B144" s="395">
        <v>1</v>
      </c>
      <c r="C144" s="396" t="s">
        <v>273</v>
      </c>
      <c r="D144" s="80"/>
      <c r="E144" s="80"/>
      <c r="F144" s="80"/>
      <c r="G144" s="80"/>
      <c r="H144" s="80"/>
      <c r="I144" s="80"/>
      <c r="J144" s="397"/>
      <c r="K144" s="398" t="s">
        <v>295</v>
      </c>
      <c r="L144" s="199"/>
      <c r="M144" s="204">
        <v>15</v>
      </c>
      <c r="N144" s="201"/>
      <c r="O144" s="399" t="s">
        <v>160</v>
      </c>
    </row>
    <row r="145" spans="1:15" ht="15" customHeight="1" x14ac:dyDescent="0.3">
      <c r="A145" s="197"/>
      <c r="B145" s="395">
        <v>2</v>
      </c>
      <c r="C145" s="396" t="s">
        <v>274</v>
      </c>
      <c r="D145" s="80"/>
      <c r="E145" s="80"/>
      <c r="F145" s="80"/>
      <c r="G145" s="80"/>
      <c r="H145" s="80"/>
      <c r="I145" s="80"/>
      <c r="J145" s="400"/>
      <c r="K145" s="401"/>
      <c r="L145" s="199"/>
      <c r="M145" s="204">
        <v>9</v>
      </c>
      <c r="N145" s="191"/>
      <c r="O145" s="402"/>
    </row>
    <row r="146" spans="1:15" ht="15" customHeight="1" x14ac:dyDescent="0.3">
      <c r="A146" s="197"/>
      <c r="B146" s="395">
        <v>3</v>
      </c>
      <c r="C146" s="396" t="s">
        <v>275</v>
      </c>
      <c r="D146" s="80"/>
      <c r="E146" s="80"/>
      <c r="F146" s="80"/>
      <c r="G146" s="80"/>
      <c r="H146" s="80"/>
      <c r="I146" s="80"/>
      <c r="J146" s="400"/>
      <c r="K146" s="401"/>
      <c r="L146" s="199"/>
      <c r="M146" s="204">
        <v>6</v>
      </c>
      <c r="N146" s="191"/>
      <c r="O146" s="402"/>
    </row>
    <row r="147" spans="1:15" ht="15" customHeight="1" x14ac:dyDescent="0.3">
      <c r="A147" s="197"/>
      <c r="B147" s="395">
        <v>4</v>
      </c>
      <c r="C147" s="396" t="s">
        <v>276</v>
      </c>
      <c r="D147" s="80"/>
      <c r="E147" s="80"/>
      <c r="F147" s="80"/>
      <c r="G147" s="80"/>
      <c r="H147" s="80"/>
      <c r="I147" s="80"/>
      <c r="J147" s="400"/>
      <c r="K147" s="401"/>
      <c r="L147" s="199"/>
      <c r="M147" s="204">
        <v>3</v>
      </c>
      <c r="N147" s="191"/>
      <c r="O147" s="402"/>
    </row>
    <row r="148" spans="1:15" ht="15" customHeight="1" x14ac:dyDescent="0.3">
      <c r="A148" s="197"/>
      <c r="B148" s="395">
        <v>5</v>
      </c>
      <c r="C148" s="396" t="s">
        <v>277</v>
      </c>
      <c r="D148" s="80"/>
      <c r="E148" s="80"/>
      <c r="F148" s="80"/>
      <c r="G148" s="80"/>
      <c r="H148" s="80"/>
      <c r="I148" s="80"/>
      <c r="J148" s="400"/>
      <c r="K148" s="401"/>
      <c r="L148" s="199"/>
      <c r="M148" s="204">
        <v>2</v>
      </c>
      <c r="N148" s="191"/>
      <c r="O148" s="402"/>
    </row>
    <row r="149" spans="1:15" ht="15" customHeight="1" x14ac:dyDescent="0.3">
      <c r="A149" s="197"/>
      <c r="B149" s="395">
        <v>6</v>
      </c>
      <c r="C149" s="396" t="s">
        <v>278</v>
      </c>
      <c r="D149" s="80"/>
      <c r="E149" s="80"/>
      <c r="F149" s="80"/>
      <c r="G149" s="80"/>
      <c r="H149" s="80"/>
      <c r="I149" s="80"/>
      <c r="J149" s="400"/>
      <c r="K149" s="401"/>
      <c r="L149" s="199"/>
      <c r="M149" s="204">
        <v>1</v>
      </c>
      <c r="N149" s="191"/>
      <c r="O149" s="402"/>
    </row>
    <row r="150" spans="1:15" ht="15" customHeight="1" x14ac:dyDescent="0.3">
      <c r="A150" s="214"/>
      <c r="B150" s="403">
        <v>7</v>
      </c>
      <c r="C150" s="404" t="s">
        <v>279</v>
      </c>
      <c r="D150" s="360"/>
      <c r="E150" s="360"/>
      <c r="F150" s="360"/>
      <c r="G150" s="360"/>
      <c r="H150" s="360"/>
      <c r="I150" s="405"/>
      <c r="J150" s="406"/>
      <c r="K150" s="407"/>
      <c r="L150" s="214"/>
      <c r="M150" s="262">
        <v>0.5</v>
      </c>
      <c r="N150" s="262"/>
      <c r="O150" s="408"/>
    </row>
    <row r="151" spans="1:15" ht="15" customHeight="1" x14ac:dyDescent="0.3">
      <c r="A151" s="212"/>
      <c r="B151" s="271"/>
      <c r="C151" s="409"/>
      <c r="D151" s="208"/>
      <c r="E151" s="178"/>
      <c r="F151" s="178"/>
      <c r="G151" s="208"/>
      <c r="H151" s="208"/>
      <c r="I151" s="410" t="s">
        <v>468</v>
      </c>
      <c r="J151" s="411"/>
      <c r="K151" s="412"/>
      <c r="L151" s="214"/>
      <c r="M151" s="262"/>
      <c r="N151" s="413">
        <f>N61+N65+N70+N101+N118</f>
        <v>0</v>
      </c>
      <c r="O151" s="414"/>
    </row>
    <row r="152" spans="1:15" ht="19.5" customHeight="1" x14ac:dyDescent="0.3">
      <c r="A152" s="415"/>
      <c r="B152" s="416"/>
      <c r="C152" s="416"/>
      <c r="D152" s="416"/>
      <c r="E152" s="416"/>
      <c r="F152" s="416"/>
      <c r="G152" s="416"/>
      <c r="H152" s="416"/>
      <c r="I152" s="417" t="s">
        <v>467</v>
      </c>
      <c r="J152" s="415"/>
      <c r="K152" s="418"/>
      <c r="L152" s="418"/>
      <c r="M152" s="418"/>
      <c r="N152" s="419">
        <f>N35+N151</f>
        <v>0</v>
      </c>
      <c r="O152" s="420"/>
    </row>
    <row r="153" spans="1:15" ht="5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79"/>
    </row>
    <row r="154" spans="1:15" ht="15.75" customHeight="1" x14ac:dyDescent="0.3">
      <c r="A154" s="1" t="s">
        <v>90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79"/>
    </row>
    <row r="155" spans="1:15" ht="5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79"/>
    </row>
    <row r="156" spans="1:1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79"/>
    </row>
    <row r="157" spans="1:1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 t="str">
        <f>Lamp.1!I205</f>
        <v xml:space="preserve">Bandung, </v>
      </c>
      <c r="N157" s="1"/>
      <c r="O157" s="179"/>
    </row>
    <row r="158" spans="1:15" ht="29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421" t="str">
        <f>Lamp.1!I206</f>
        <v>Fakultas Teknik Pertambangan dan Perminyakan Institut Teknologi Bandung</v>
      </c>
      <c r="N158" s="421"/>
      <c r="O158" s="421"/>
    </row>
    <row r="159" spans="1:15" ht="1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 t="str">
        <f>Lamp.1!I207</f>
        <v>Dekan,</v>
      </c>
      <c r="N159" s="1"/>
      <c r="O159" s="179"/>
    </row>
    <row r="160" spans="1:15" ht="9" customHeight="1" x14ac:dyDescent="0.3">
      <c r="M160" s="1"/>
      <c r="N160" s="1"/>
      <c r="O160" s="179"/>
    </row>
    <row r="164" spans="1:14" x14ac:dyDescent="0.3">
      <c r="M164" s="174" t="str">
        <f>Lamp.1!I211</f>
        <v>Prof. Sri Widiyantoro, M.Sc., Ph.D.</v>
      </c>
    </row>
    <row r="165" spans="1:14" ht="12.95" customHeight="1" x14ac:dyDescent="0.3">
      <c r="A165" s="174" t="s">
        <v>91</v>
      </c>
      <c r="M165" s="174" t="str">
        <f>Lamp.1!I212</f>
        <v xml:space="preserve">NIP.  </v>
      </c>
      <c r="N165" s="174" t="str">
        <f>Lamp.1!J212</f>
        <v>19621205 198703 1 001</v>
      </c>
    </row>
    <row r="166" spans="1:14" ht="12" customHeight="1" x14ac:dyDescent="0.3">
      <c r="A166" s="175" t="s">
        <v>2</v>
      </c>
      <c r="B166" s="174" t="s">
        <v>92</v>
      </c>
    </row>
    <row r="167" spans="1:14" ht="12" customHeight="1" x14ac:dyDescent="0.3">
      <c r="A167" s="175" t="s">
        <v>6</v>
      </c>
      <c r="B167" s="174" t="s">
        <v>93</v>
      </c>
    </row>
    <row r="168" spans="1:14" ht="12" customHeight="1" x14ac:dyDescent="0.3">
      <c r="A168" s="175" t="s">
        <v>7</v>
      </c>
      <c r="B168" s="174" t="s">
        <v>94</v>
      </c>
    </row>
  </sheetData>
  <mergeCells count="84">
    <mergeCell ref="C116:I116"/>
    <mergeCell ref="C117:I117"/>
    <mergeCell ref="M158:O158"/>
    <mergeCell ref="C120:I120"/>
    <mergeCell ref="O102:O103"/>
    <mergeCell ref="J102:J103"/>
    <mergeCell ref="C109:I109"/>
    <mergeCell ref="C110:I110"/>
    <mergeCell ref="C113:I113"/>
    <mergeCell ref="J73:J80"/>
    <mergeCell ref="C68:I68"/>
    <mergeCell ref="C69:I69"/>
    <mergeCell ref="C105:I105"/>
    <mergeCell ref="C92:I92"/>
    <mergeCell ref="C93:I93"/>
    <mergeCell ref="C94:I94"/>
    <mergeCell ref="C95:I95"/>
    <mergeCell ref="C97:I97"/>
    <mergeCell ref="C98:I98"/>
    <mergeCell ref="C85:I85"/>
    <mergeCell ref="C87:I87"/>
    <mergeCell ref="C88:I88"/>
    <mergeCell ref="C89:I89"/>
    <mergeCell ref="C90:I90"/>
    <mergeCell ref="C112:I112"/>
    <mergeCell ref="C99:I99"/>
    <mergeCell ref="C100:I100"/>
    <mergeCell ref="C106:I106"/>
    <mergeCell ref="C83:I83"/>
    <mergeCell ref="C84:I84"/>
    <mergeCell ref="C56:I56"/>
    <mergeCell ref="C57:I57"/>
    <mergeCell ref="C58:I58"/>
    <mergeCell ref="C59:I59"/>
    <mergeCell ref="C60:I60"/>
    <mergeCell ref="C67:I67"/>
    <mergeCell ref="J37:J42"/>
    <mergeCell ref="O144:O150"/>
    <mergeCell ref="J144:J150"/>
    <mergeCell ref="B140:I140"/>
    <mergeCell ref="C132:I132"/>
    <mergeCell ref="C134:I134"/>
    <mergeCell ref="K144:K150"/>
    <mergeCell ref="O141:O142"/>
    <mergeCell ref="B137:I137"/>
    <mergeCell ref="B128:I128"/>
    <mergeCell ref="C47:I47"/>
    <mergeCell ref="C48:I48"/>
    <mergeCell ref="C51:I51"/>
    <mergeCell ref="C46:I46"/>
    <mergeCell ref="C63:I63"/>
    <mergeCell ref="C82:I82"/>
    <mergeCell ref="M2:O2"/>
    <mergeCell ref="B143:I143"/>
    <mergeCell ref="O37:O42"/>
    <mergeCell ref="C136:I136"/>
    <mergeCell ref="O73:O80"/>
    <mergeCell ref="O33:O34"/>
    <mergeCell ref="B37:I42"/>
    <mergeCell ref="C135:I135"/>
    <mergeCell ref="B66:I66"/>
    <mergeCell ref="O138:O139"/>
    <mergeCell ref="C130:I130"/>
    <mergeCell ref="A6:O6"/>
    <mergeCell ref="A7:O7"/>
    <mergeCell ref="C131:I131"/>
    <mergeCell ref="B119:I119"/>
    <mergeCell ref="C126:I126"/>
    <mergeCell ref="B27:I27"/>
    <mergeCell ref="O31:O32"/>
    <mergeCell ref="B28:I28"/>
    <mergeCell ref="B30:I30"/>
    <mergeCell ref="B71:I71"/>
    <mergeCell ref="C49:I49"/>
    <mergeCell ref="C50:I50"/>
    <mergeCell ref="J52:J60"/>
    <mergeCell ref="C55:I55"/>
    <mergeCell ref="C52:I52"/>
    <mergeCell ref="C53:I53"/>
    <mergeCell ref="C54:I54"/>
    <mergeCell ref="C43:I43"/>
    <mergeCell ref="J43:J51"/>
    <mergeCell ref="C44:I44"/>
    <mergeCell ref="C45:I45"/>
  </mergeCells>
  <phoneticPr fontId="0" type="noConversion"/>
  <printOptions horizontalCentered="1"/>
  <pageMargins left="0" right="0" top="0.59055118110236204" bottom="0.196850393700787" header="0.261811024" footer="0.261811024"/>
  <pageSetup paperSize="9" scale="90" fitToWidth="0" fitToHeight="0" orientation="portrait" r:id="rId1"/>
  <headerFooter alignWithMargins="0"/>
  <rowBreaks count="2" manualBreakCount="2">
    <brk id="70" max="16383" man="1"/>
    <brk id="142" max="16383" man="1"/>
  </rowBreaks>
  <ignoredErrors>
    <ignoredError sqref="M38:M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showGridLines="0" zoomScale="110" zoomScaleNormal="110" zoomScaleSheetLayoutView="75" workbookViewId="0">
      <selection activeCell="N102" sqref="N102"/>
    </sheetView>
  </sheetViews>
  <sheetFormatPr defaultRowHeight="16.5" x14ac:dyDescent="0.3"/>
  <cols>
    <col min="1" max="1" width="7.7109375" style="174" customWidth="1"/>
    <col min="2" max="2" width="2.5703125" style="178" customWidth="1"/>
    <col min="3" max="3" width="2.7109375" style="174" customWidth="1"/>
    <col min="4" max="4" width="5.7109375" style="174" customWidth="1"/>
    <col min="5" max="5" width="3.7109375" style="174" customWidth="1"/>
    <col min="6" max="6" width="5.7109375" style="174" customWidth="1"/>
    <col min="7" max="7" width="10" style="174" customWidth="1"/>
    <col min="8" max="8" width="1.7109375" style="174" customWidth="1"/>
    <col min="9" max="10" width="10.85546875" style="174" customWidth="1"/>
    <col min="11" max="11" width="12.5703125" style="174" customWidth="1"/>
    <col min="12" max="12" width="9.85546875" style="174" customWidth="1"/>
    <col min="13" max="13" width="8.5703125" style="174" customWidth="1"/>
    <col min="14" max="14" width="9" style="174" customWidth="1"/>
    <col min="15" max="15" width="21.85546875" style="174" customWidth="1"/>
    <col min="16" max="16" width="15.85546875" style="174" customWidth="1"/>
    <col min="17" max="16384" width="9.140625" style="174"/>
  </cols>
  <sheetData>
    <row r="1" spans="1:17" ht="6.75" customHeight="1" x14ac:dyDescent="0.3"/>
    <row r="2" spans="1:17" ht="99.75" customHeight="1" x14ac:dyDescent="0.3">
      <c r="A2" s="1"/>
      <c r="C2" s="1"/>
      <c r="D2" s="1"/>
      <c r="E2" s="1"/>
      <c r="F2" s="1"/>
      <c r="G2" s="1"/>
      <c r="H2" s="1"/>
      <c r="I2" s="1"/>
      <c r="K2" s="176"/>
      <c r="L2" s="176"/>
      <c r="M2" s="176" t="s">
        <v>103</v>
      </c>
      <c r="N2" s="422" t="s">
        <v>418</v>
      </c>
      <c r="O2" s="422"/>
      <c r="P2" s="177"/>
      <c r="Q2" s="5"/>
    </row>
    <row r="3" spans="1:17" x14ac:dyDescent="0.3">
      <c r="A3" s="1"/>
      <c r="C3" s="1"/>
      <c r="D3" s="1"/>
      <c r="E3" s="1"/>
      <c r="F3" s="1"/>
      <c r="G3" s="1"/>
      <c r="H3" s="1"/>
      <c r="I3" s="1"/>
      <c r="J3" s="1"/>
      <c r="N3" s="178"/>
      <c r="O3" s="178"/>
      <c r="P3" s="178"/>
      <c r="Q3" s="1"/>
    </row>
    <row r="4" spans="1:17" x14ac:dyDescent="0.3">
      <c r="A4" s="180" t="s">
        <v>82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7"/>
      <c r="Q4" s="1"/>
    </row>
    <row r="5" spans="1:17" ht="15" customHeight="1" x14ac:dyDescent="0.3">
      <c r="A5" s="423" t="s">
        <v>300</v>
      </c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</row>
    <row r="6" spans="1:17" ht="15" customHeight="1" x14ac:dyDescent="0.3"/>
    <row r="7" spans="1:17" ht="15" customHeight="1" x14ac:dyDescent="0.3"/>
    <row r="8" spans="1:17" ht="15" customHeight="1" x14ac:dyDescent="0.3">
      <c r="A8" s="174" t="s">
        <v>83</v>
      </c>
    </row>
    <row r="9" spans="1:17" ht="3.75" customHeight="1" x14ac:dyDescent="0.3"/>
    <row r="10" spans="1:17" x14ac:dyDescent="0.3">
      <c r="C10" s="174" t="s">
        <v>84</v>
      </c>
      <c r="H10" s="174" t="s">
        <v>89</v>
      </c>
      <c r="I10" s="174" t="str">
        <f>Lamp.1!I211</f>
        <v>Prof. Sri Widiyantoro, M.Sc., Ph.D.</v>
      </c>
    </row>
    <row r="11" spans="1:17" ht="15" customHeight="1" x14ac:dyDescent="0.3">
      <c r="C11" s="174" t="s">
        <v>85</v>
      </c>
      <c r="H11" s="174" t="s">
        <v>89</v>
      </c>
      <c r="I11" s="174" t="str">
        <f>Lamp.1!J212</f>
        <v>19621205 198703 1 001</v>
      </c>
    </row>
    <row r="12" spans="1:17" ht="15" customHeight="1" x14ac:dyDescent="0.3">
      <c r="C12" s="174" t="s">
        <v>301</v>
      </c>
      <c r="H12" s="174" t="s">
        <v>89</v>
      </c>
      <c r="I12" s="174" t="str">
        <f>Lamp.2!I13</f>
        <v>Guru Besar, Pembina Utama Madya IV/e</v>
      </c>
    </row>
    <row r="13" spans="1:17" ht="15" customHeight="1" x14ac:dyDescent="0.3">
      <c r="C13" s="174" t="s">
        <v>124</v>
      </c>
      <c r="H13" s="174" t="s">
        <v>89</v>
      </c>
      <c r="I13" s="174" t="s">
        <v>0</v>
      </c>
    </row>
    <row r="14" spans="1:17" ht="15" customHeight="1" x14ac:dyDescent="0.3">
      <c r="C14" s="174" t="s">
        <v>155</v>
      </c>
      <c r="H14" s="174" t="s">
        <v>89</v>
      </c>
      <c r="I14" s="174" t="str">
        <f>Lamp.2!I15</f>
        <v>Fakultas Teknik Pertambangan dan Perminyakan Institut Teknologi Bandung</v>
      </c>
    </row>
    <row r="15" spans="1:17" ht="3.75" customHeight="1" x14ac:dyDescent="0.3"/>
    <row r="16" spans="1:17" ht="15" customHeight="1" x14ac:dyDescent="0.3">
      <c r="A16" s="174" t="s">
        <v>86</v>
      </c>
    </row>
    <row r="17" spans="1:16" ht="9.75" customHeight="1" x14ac:dyDescent="0.3"/>
    <row r="18" spans="1:16" ht="15" customHeight="1" x14ac:dyDescent="0.3">
      <c r="C18" s="174" t="s">
        <v>84</v>
      </c>
      <c r="H18" s="174" t="s">
        <v>89</v>
      </c>
      <c r="I18" s="174">
        <f>Lamp.1!H12</f>
        <v>0</v>
      </c>
    </row>
    <row r="19" spans="1:16" ht="15" customHeight="1" x14ac:dyDescent="0.3">
      <c r="C19" s="174" t="s">
        <v>85</v>
      </c>
      <c r="H19" s="174" t="s">
        <v>89</v>
      </c>
      <c r="I19" s="174">
        <f>Lamp.1!H13</f>
        <v>0</v>
      </c>
    </row>
    <row r="20" spans="1:16" ht="15" customHeight="1" x14ac:dyDescent="0.3">
      <c r="C20" s="174" t="s">
        <v>301</v>
      </c>
      <c r="H20" s="174" t="s">
        <v>89</v>
      </c>
      <c r="I20" s="174">
        <f>Lamp.1!H15</f>
        <v>0</v>
      </c>
    </row>
    <row r="21" spans="1:16" ht="15" customHeight="1" x14ac:dyDescent="0.3">
      <c r="C21" s="174" t="s">
        <v>124</v>
      </c>
      <c r="H21" s="174" t="s">
        <v>89</v>
      </c>
      <c r="I21" s="174">
        <f>Lamp.1!H19</f>
        <v>0</v>
      </c>
    </row>
    <row r="22" spans="1:16" ht="15" customHeight="1" x14ac:dyDescent="0.3">
      <c r="C22" s="174" t="s">
        <v>155</v>
      </c>
      <c r="H22" s="174" t="s">
        <v>89</v>
      </c>
      <c r="I22" s="174" t="str">
        <f>Lamp.1!H22</f>
        <v>Fakultas Teknik Pertambangan dan Perminyakan Institut Teknologi Bandung</v>
      </c>
    </row>
    <row r="23" spans="1:16" x14ac:dyDescent="0.3">
      <c r="A23" s="174" t="s">
        <v>303</v>
      </c>
    </row>
    <row r="24" spans="1:16" ht="6" customHeight="1" x14ac:dyDescent="0.3"/>
    <row r="25" spans="1:16" ht="49.5" customHeight="1" x14ac:dyDescent="0.3">
      <c r="A25" s="424" t="s">
        <v>51</v>
      </c>
      <c r="B25" s="425" t="s">
        <v>296</v>
      </c>
      <c r="C25" s="426"/>
      <c r="D25" s="426"/>
      <c r="E25" s="426"/>
      <c r="F25" s="426"/>
      <c r="G25" s="426"/>
      <c r="H25" s="426"/>
      <c r="I25" s="427"/>
      <c r="J25" s="428" t="s">
        <v>37</v>
      </c>
      <c r="K25" s="183" t="s">
        <v>297</v>
      </c>
      <c r="L25" s="183" t="s">
        <v>304</v>
      </c>
      <c r="M25" s="183" t="s">
        <v>299</v>
      </c>
      <c r="N25" s="183" t="s">
        <v>87</v>
      </c>
      <c r="O25" s="429" t="s">
        <v>88</v>
      </c>
    </row>
    <row r="26" spans="1:16" x14ac:dyDescent="0.3">
      <c r="A26" s="430" t="s">
        <v>2</v>
      </c>
      <c r="B26" s="431" t="s">
        <v>6</v>
      </c>
      <c r="C26" s="432"/>
      <c r="D26" s="432"/>
      <c r="E26" s="432"/>
      <c r="F26" s="432"/>
      <c r="G26" s="432"/>
      <c r="H26" s="432"/>
      <c r="I26" s="433"/>
      <c r="J26" s="430" t="s">
        <v>7</v>
      </c>
      <c r="K26" s="184" t="s">
        <v>9</v>
      </c>
      <c r="L26" s="184" t="s">
        <v>10</v>
      </c>
      <c r="M26" s="184" t="s">
        <v>12</v>
      </c>
      <c r="N26" s="184" t="s">
        <v>14</v>
      </c>
      <c r="O26" s="184" t="s">
        <v>16</v>
      </c>
    </row>
    <row r="27" spans="1:16" x14ac:dyDescent="0.3">
      <c r="A27" s="434" t="s">
        <v>187</v>
      </c>
      <c r="B27" s="188" t="s">
        <v>186</v>
      </c>
      <c r="C27" s="189"/>
      <c r="D27" s="189"/>
      <c r="E27" s="189"/>
      <c r="F27" s="189"/>
      <c r="G27" s="189"/>
      <c r="H27" s="189"/>
      <c r="I27" s="435"/>
      <c r="J27" s="227"/>
      <c r="K27" s="227"/>
      <c r="L27" s="227"/>
      <c r="M27" s="227"/>
      <c r="N27" s="227"/>
      <c r="O27" s="227"/>
    </row>
    <row r="28" spans="1:16" x14ac:dyDescent="0.3">
      <c r="A28" s="436" t="s">
        <v>343</v>
      </c>
      <c r="B28" s="209" t="s">
        <v>33</v>
      </c>
      <c r="C28" s="320"/>
      <c r="D28" s="320"/>
      <c r="E28" s="320"/>
      <c r="F28" s="320"/>
      <c r="G28" s="320"/>
      <c r="H28" s="320"/>
      <c r="I28" s="435"/>
      <c r="J28" s="227"/>
      <c r="K28" s="227"/>
      <c r="L28" s="227"/>
      <c r="M28" s="227"/>
      <c r="N28" s="227"/>
      <c r="O28" s="227"/>
    </row>
    <row r="29" spans="1:16" ht="62.25" customHeight="1" x14ac:dyDescent="0.3">
      <c r="A29" s="437"/>
      <c r="B29" s="353" t="s">
        <v>477</v>
      </c>
      <c r="C29" s="354"/>
      <c r="D29" s="354"/>
      <c r="E29" s="354"/>
      <c r="F29" s="354"/>
      <c r="G29" s="354"/>
      <c r="H29" s="354"/>
      <c r="I29" s="354"/>
      <c r="J29" s="187"/>
      <c r="K29" s="187"/>
      <c r="L29" s="187"/>
      <c r="M29" s="187"/>
      <c r="N29" s="187"/>
      <c r="O29" s="438" t="s">
        <v>488</v>
      </c>
    </row>
    <row r="30" spans="1:16" ht="30.75" customHeight="1" x14ac:dyDescent="0.3">
      <c r="A30" s="326" t="s">
        <v>478</v>
      </c>
      <c r="B30" s="283" t="s">
        <v>479</v>
      </c>
      <c r="C30" s="284"/>
      <c r="D30" s="284"/>
      <c r="E30" s="284"/>
      <c r="F30" s="284"/>
      <c r="G30" s="284"/>
      <c r="H30" s="284"/>
      <c r="I30" s="285"/>
      <c r="J30" s="187"/>
      <c r="K30" s="439" t="s">
        <v>484</v>
      </c>
      <c r="L30" s="187"/>
      <c r="M30" s="187"/>
      <c r="N30" s="187"/>
      <c r="O30" s="438" t="s">
        <v>486</v>
      </c>
      <c r="P30" s="440" t="s">
        <v>489</v>
      </c>
    </row>
    <row r="31" spans="1:16" ht="21.95" customHeight="1" x14ac:dyDescent="0.3">
      <c r="A31" s="346"/>
      <c r="B31" s="441" t="s">
        <v>490</v>
      </c>
      <c r="C31" s="416"/>
      <c r="D31" s="416"/>
      <c r="E31" s="442"/>
      <c r="F31" s="442"/>
      <c r="G31" s="442"/>
      <c r="H31" s="442"/>
      <c r="I31" s="443"/>
      <c r="J31" s="444"/>
      <c r="K31" s="445" t="s">
        <v>481</v>
      </c>
      <c r="L31" s="187"/>
      <c r="M31" s="446">
        <v>20</v>
      </c>
      <c r="N31" s="187"/>
      <c r="O31" s="438"/>
    </row>
    <row r="32" spans="1:16" ht="31.5" customHeight="1" x14ac:dyDescent="0.3">
      <c r="A32" s="346"/>
      <c r="B32" s="447">
        <v>1</v>
      </c>
      <c r="C32" s="288" t="s">
        <v>494</v>
      </c>
      <c r="D32" s="288"/>
      <c r="E32" s="288"/>
      <c r="F32" s="288"/>
      <c r="G32" s="288"/>
      <c r="H32" s="288"/>
      <c r="I32" s="289"/>
      <c r="J32" s="444">
        <v>2007</v>
      </c>
      <c r="K32" s="445"/>
      <c r="L32" s="187">
        <v>0</v>
      </c>
      <c r="M32" s="187">
        <v>20</v>
      </c>
      <c r="N32" s="187">
        <f>L32*M32</f>
        <v>0</v>
      </c>
      <c r="O32" s="438"/>
    </row>
    <row r="33" spans="1:16" ht="17.25" customHeight="1" x14ac:dyDescent="0.3">
      <c r="A33" s="346"/>
      <c r="B33" s="447">
        <v>2</v>
      </c>
      <c r="C33" s="448"/>
      <c r="D33" s="448"/>
      <c r="E33" s="448"/>
      <c r="F33" s="448"/>
      <c r="G33" s="448"/>
      <c r="H33" s="448"/>
      <c r="I33" s="449"/>
      <c r="J33" s="444">
        <v>2008</v>
      </c>
      <c r="K33" s="445"/>
      <c r="L33" s="187">
        <v>0</v>
      </c>
      <c r="M33" s="187">
        <v>20</v>
      </c>
      <c r="N33" s="187">
        <f>L33*M33</f>
        <v>0</v>
      </c>
      <c r="O33" s="438"/>
    </row>
    <row r="34" spans="1:16" ht="17.25" customHeight="1" x14ac:dyDescent="0.3">
      <c r="A34" s="346"/>
      <c r="B34" s="447">
        <v>3</v>
      </c>
      <c r="C34" s="448"/>
      <c r="D34" s="448"/>
      <c r="E34" s="448"/>
      <c r="F34" s="448"/>
      <c r="G34" s="448"/>
      <c r="H34" s="448"/>
      <c r="I34" s="449"/>
      <c r="J34" s="444">
        <v>2009</v>
      </c>
      <c r="K34" s="445"/>
      <c r="L34" s="187">
        <v>0</v>
      </c>
      <c r="M34" s="187">
        <v>20</v>
      </c>
      <c r="N34" s="187">
        <f>L34*M34</f>
        <v>0</v>
      </c>
      <c r="O34" s="438"/>
    </row>
    <row r="35" spans="1:16" s="1" customFormat="1" ht="21.95" customHeight="1" x14ac:dyDescent="0.2">
      <c r="A35" s="450"/>
      <c r="B35" s="441" t="s">
        <v>491</v>
      </c>
      <c r="C35" s="416"/>
      <c r="D35" s="416"/>
      <c r="E35" s="442"/>
      <c r="F35" s="442"/>
      <c r="G35" s="442"/>
      <c r="H35" s="442"/>
      <c r="I35" s="443"/>
      <c r="J35" s="444"/>
      <c r="K35" s="445" t="s">
        <v>349</v>
      </c>
      <c r="L35" s="418"/>
      <c r="M35" s="446">
        <v>40</v>
      </c>
      <c r="N35" s="418"/>
      <c r="O35" s="444"/>
    </row>
    <row r="36" spans="1:16" x14ac:dyDescent="0.3">
      <c r="A36" s="450"/>
      <c r="B36" s="447">
        <v>1</v>
      </c>
      <c r="C36" s="288"/>
      <c r="D36" s="288"/>
      <c r="E36" s="288"/>
      <c r="F36" s="288"/>
      <c r="G36" s="288"/>
      <c r="H36" s="288"/>
      <c r="I36" s="289"/>
      <c r="J36" s="444">
        <v>2006</v>
      </c>
      <c r="K36" s="445"/>
      <c r="L36" s="187">
        <v>0</v>
      </c>
      <c r="M36" s="187">
        <v>40</v>
      </c>
      <c r="N36" s="187">
        <f>L36*M36</f>
        <v>0</v>
      </c>
      <c r="O36" s="438"/>
    </row>
    <row r="37" spans="1:16" x14ac:dyDescent="0.3">
      <c r="A37" s="450"/>
      <c r="B37" s="447">
        <v>2</v>
      </c>
      <c r="C37" s="448"/>
      <c r="D37" s="448"/>
      <c r="E37" s="448"/>
      <c r="F37" s="448"/>
      <c r="G37" s="448"/>
      <c r="H37" s="448"/>
      <c r="I37" s="449"/>
      <c r="J37" s="444">
        <v>2007</v>
      </c>
      <c r="K37" s="445"/>
      <c r="L37" s="187">
        <v>0</v>
      </c>
      <c r="M37" s="187">
        <v>40</v>
      </c>
      <c r="N37" s="187">
        <f>L37*M37</f>
        <v>0</v>
      </c>
      <c r="O37" s="438"/>
    </row>
    <row r="38" spans="1:16" ht="17.25" customHeight="1" x14ac:dyDescent="0.3">
      <c r="A38" s="352"/>
      <c r="B38" s="447"/>
      <c r="C38" s="451"/>
      <c r="D38" s="451"/>
      <c r="E38" s="451"/>
      <c r="F38" s="451"/>
      <c r="G38" s="451"/>
      <c r="H38" s="451"/>
      <c r="I38" s="452" t="s">
        <v>480</v>
      </c>
      <c r="J38" s="444"/>
      <c r="K38" s="445"/>
      <c r="L38" s="187"/>
      <c r="M38" s="187"/>
      <c r="N38" s="437">
        <f>SUM(N32:N34)</f>
        <v>0</v>
      </c>
      <c r="O38" s="438"/>
    </row>
    <row r="39" spans="1:16" ht="30.75" customHeight="1" x14ac:dyDescent="0.3">
      <c r="A39" s="326" t="s">
        <v>482</v>
      </c>
      <c r="B39" s="283" t="s">
        <v>485</v>
      </c>
      <c r="C39" s="284"/>
      <c r="D39" s="284"/>
      <c r="E39" s="284"/>
      <c r="F39" s="284"/>
      <c r="G39" s="284"/>
      <c r="H39" s="284"/>
      <c r="I39" s="285"/>
      <c r="J39" s="187"/>
      <c r="K39" s="439" t="s">
        <v>484</v>
      </c>
      <c r="L39" s="187"/>
      <c r="M39" s="187"/>
      <c r="N39" s="187"/>
      <c r="O39" s="438" t="s">
        <v>486</v>
      </c>
      <c r="P39" s="440" t="s">
        <v>489</v>
      </c>
    </row>
    <row r="40" spans="1:16" ht="21.95" customHeight="1" x14ac:dyDescent="0.3">
      <c r="A40" s="346"/>
      <c r="B40" s="441" t="s">
        <v>492</v>
      </c>
      <c r="C40" s="416"/>
      <c r="D40" s="416"/>
      <c r="E40" s="442"/>
      <c r="F40" s="442"/>
      <c r="G40" s="442"/>
      <c r="H40" s="442"/>
      <c r="I40" s="443"/>
      <c r="J40" s="444"/>
      <c r="K40" s="445" t="s">
        <v>349</v>
      </c>
      <c r="L40" s="187"/>
      <c r="M40" s="446">
        <v>15</v>
      </c>
      <c r="N40" s="187"/>
      <c r="O40" s="438"/>
    </row>
    <row r="41" spans="1:16" ht="33" customHeight="1" x14ac:dyDescent="0.3">
      <c r="A41" s="346"/>
      <c r="B41" s="447">
        <v>1</v>
      </c>
      <c r="C41" s="448" t="s">
        <v>495</v>
      </c>
      <c r="D41" s="448"/>
      <c r="E41" s="448"/>
      <c r="F41" s="448"/>
      <c r="G41" s="448"/>
      <c r="H41" s="448"/>
      <c r="I41" s="449"/>
      <c r="J41" s="444">
        <v>2007</v>
      </c>
      <c r="K41" s="445"/>
      <c r="L41" s="187">
        <v>0</v>
      </c>
      <c r="M41" s="187">
        <v>15</v>
      </c>
      <c r="N41" s="187">
        <f>L41*M41</f>
        <v>0</v>
      </c>
      <c r="O41" s="438"/>
    </row>
    <row r="42" spans="1:16" ht="17.25" customHeight="1" x14ac:dyDescent="0.3">
      <c r="A42" s="346"/>
      <c r="B42" s="447">
        <v>2</v>
      </c>
      <c r="C42" s="448"/>
      <c r="D42" s="448"/>
      <c r="E42" s="448"/>
      <c r="F42" s="448"/>
      <c r="G42" s="448"/>
      <c r="H42" s="448"/>
      <c r="I42" s="449"/>
      <c r="J42" s="444">
        <v>2008</v>
      </c>
      <c r="K42" s="445"/>
      <c r="L42" s="187">
        <v>0</v>
      </c>
      <c r="M42" s="187">
        <v>15</v>
      </c>
      <c r="N42" s="187">
        <f>L42*M42</f>
        <v>0</v>
      </c>
      <c r="O42" s="438"/>
    </row>
    <row r="43" spans="1:16" s="1" customFormat="1" ht="21.95" customHeight="1" x14ac:dyDescent="0.2">
      <c r="A43" s="450"/>
      <c r="B43" s="441" t="s">
        <v>493</v>
      </c>
      <c r="C43" s="416"/>
      <c r="D43" s="416"/>
      <c r="E43" s="442"/>
      <c r="F43" s="442"/>
      <c r="G43" s="442"/>
      <c r="H43" s="442"/>
      <c r="I43" s="443"/>
      <c r="J43" s="444"/>
      <c r="K43" s="445" t="s">
        <v>349</v>
      </c>
      <c r="L43" s="418"/>
      <c r="M43" s="446">
        <v>10</v>
      </c>
      <c r="N43" s="418"/>
      <c r="O43" s="444"/>
    </row>
    <row r="44" spans="1:16" ht="17.25" customHeight="1" x14ac:dyDescent="0.3">
      <c r="A44" s="450"/>
      <c r="B44" s="447">
        <v>1</v>
      </c>
      <c r="C44" s="448"/>
      <c r="D44" s="448"/>
      <c r="E44" s="448"/>
      <c r="F44" s="448"/>
      <c r="G44" s="448"/>
      <c r="H44" s="448"/>
      <c r="I44" s="449"/>
      <c r="J44" s="444">
        <v>2006</v>
      </c>
      <c r="K44" s="445"/>
      <c r="L44" s="187">
        <v>0</v>
      </c>
      <c r="M44" s="187">
        <v>10</v>
      </c>
      <c r="N44" s="187">
        <f>L44*M44</f>
        <v>0</v>
      </c>
      <c r="O44" s="438"/>
    </row>
    <row r="45" spans="1:16" ht="17.25" customHeight="1" x14ac:dyDescent="0.3">
      <c r="A45" s="450"/>
      <c r="B45" s="447">
        <v>2</v>
      </c>
      <c r="C45" s="448"/>
      <c r="D45" s="448"/>
      <c r="E45" s="448"/>
      <c r="F45" s="448"/>
      <c r="G45" s="448"/>
      <c r="H45" s="448"/>
      <c r="I45" s="449"/>
      <c r="J45" s="444">
        <v>2007</v>
      </c>
      <c r="K45" s="445"/>
      <c r="L45" s="187">
        <v>0</v>
      </c>
      <c r="M45" s="187">
        <v>10</v>
      </c>
      <c r="N45" s="187">
        <f>L45*M45</f>
        <v>0</v>
      </c>
      <c r="O45" s="438"/>
    </row>
    <row r="46" spans="1:16" ht="17.25" customHeight="1" x14ac:dyDescent="0.3">
      <c r="A46" s="352"/>
      <c r="B46" s="447"/>
      <c r="C46" s="451"/>
      <c r="D46" s="451"/>
      <c r="E46" s="451"/>
      <c r="F46" s="451"/>
      <c r="G46" s="451"/>
      <c r="H46" s="451"/>
      <c r="I46" s="452" t="s">
        <v>515</v>
      </c>
      <c r="J46" s="444"/>
      <c r="K46" s="445"/>
      <c r="L46" s="187"/>
      <c r="M46" s="187"/>
      <c r="N46" s="437">
        <f>SUM(N41:N42)</f>
        <v>0</v>
      </c>
      <c r="O46" s="438"/>
    </row>
    <row r="47" spans="1:16" ht="50.25" customHeight="1" x14ac:dyDescent="0.3">
      <c r="A47" s="326" t="s">
        <v>487</v>
      </c>
      <c r="B47" s="283" t="s">
        <v>483</v>
      </c>
      <c r="C47" s="284"/>
      <c r="D47" s="284"/>
      <c r="E47" s="284"/>
      <c r="F47" s="284"/>
      <c r="G47" s="284"/>
      <c r="H47" s="284"/>
      <c r="I47" s="285"/>
      <c r="J47" s="444"/>
      <c r="K47" s="445"/>
      <c r="L47" s="187"/>
      <c r="M47" s="187"/>
      <c r="N47" s="187"/>
      <c r="O47" s="453" t="s">
        <v>506</v>
      </c>
    </row>
    <row r="48" spans="1:16" ht="21.95" customHeight="1" x14ac:dyDescent="0.3">
      <c r="A48" s="346"/>
      <c r="B48" s="441" t="s">
        <v>498</v>
      </c>
      <c r="C48" s="416"/>
      <c r="D48" s="416"/>
      <c r="E48" s="442"/>
      <c r="F48" s="442"/>
      <c r="G48" s="442"/>
      <c r="H48" s="442"/>
      <c r="I48" s="443"/>
      <c r="J48" s="444"/>
      <c r="K48" s="445" t="s">
        <v>367</v>
      </c>
      <c r="L48" s="187"/>
      <c r="M48" s="446">
        <v>40</v>
      </c>
      <c r="N48" s="187"/>
      <c r="O48" s="438"/>
      <c r="P48" s="440" t="s">
        <v>496</v>
      </c>
    </row>
    <row r="49" spans="1:16" ht="33" customHeight="1" x14ac:dyDescent="0.3">
      <c r="A49" s="346"/>
      <c r="B49" s="447">
        <v>1</v>
      </c>
      <c r="C49" s="448" t="s">
        <v>497</v>
      </c>
      <c r="D49" s="448"/>
      <c r="E49" s="448"/>
      <c r="F49" s="448"/>
      <c r="G49" s="448"/>
      <c r="H49" s="448"/>
      <c r="I49" s="449"/>
      <c r="J49" s="444">
        <v>2007</v>
      </c>
      <c r="K49" s="445"/>
      <c r="L49" s="187">
        <v>0</v>
      </c>
      <c r="M49" s="187">
        <v>40</v>
      </c>
      <c r="N49" s="187">
        <f>L49*M49</f>
        <v>0</v>
      </c>
      <c r="O49" s="438"/>
    </row>
    <row r="50" spans="1:16" ht="17.25" customHeight="1" x14ac:dyDescent="0.3">
      <c r="A50" s="346"/>
      <c r="B50" s="447">
        <v>2</v>
      </c>
      <c r="C50" s="448"/>
      <c r="D50" s="448"/>
      <c r="E50" s="448"/>
      <c r="F50" s="448"/>
      <c r="G50" s="448"/>
      <c r="H50" s="448"/>
      <c r="I50" s="449"/>
      <c r="J50" s="444">
        <v>2008</v>
      </c>
      <c r="K50" s="445"/>
      <c r="L50" s="187">
        <v>0</v>
      </c>
      <c r="M50" s="187">
        <v>40</v>
      </c>
      <c r="N50" s="187">
        <f>L50*M50</f>
        <v>0</v>
      </c>
      <c r="O50" s="438"/>
    </row>
    <row r="51" spans="1:16" ht="17.25" customHeight="1" x14ac:dyDescent="0.3">
      <c r="A51" s="346"/>
      <c r="B51" s="447"/>
      <c r="C51" s="451"/>
      <c r="D51" s="451"/>
      <c r="E51" s="451"/>
      <c r="F51" s="451"/>
      <c r="G51" s="451"/>
      <c r="H51" s="451"/>
      <c r="I51" s="452" t="s">
        <v>499</v>
      </c>
      <c r="J51" s="444"/>
      <c r="K51" s="445"/>
      <c r="L51" s="187"/>
      <c r="M51" s="187"/>
      <c r="N51" s="437">
        <f>SUM(N49:N50)</f>
        <v>0</v>
      </c>
      <c r="O51" s="438"/>
    </row>
    <row r="52" spans="1:16" ht="33" customHeight="1" x14ac:dyDescent="0.3">
      <c r="A52" s="346"/>
      <c r="B52" s="454" t="s">
        <v>500</v>
      </c>
      <c r="C52" s="455"/>
      <c r="D52" s="455"/>
      <c r="E52" s="455"/>
      <c r="F52" s="455"/>
      <c r="G52" s="455"/>
      <c r="H52" s="455"/>
      <c r="I52" s="456"/>
      <c r="J52" s="444"/>
      <c r="K52" s="445" t="s">
        <v>367</v>
      </c>
      <c r="L52" s="187"/>
      <c r="M52" s="446">
        <v>30</v>
      </c>
      <c r="N52" s="187"/>
      <c r="O52" s="438"/>
      <c r="P52" s="440" t="s">
        <v>501</v>
      </c>
    </row>
    <row r="53" spans="1:16" ht="33" customHeight="1" x14ac:dyDescent="0.3">
      <c r="A53" s="346"/>
      <c r="B53" s="447">
        <v>1</v>
      </c>
      <c r="C53" s="448" t="s">
        <v>497</v>
      </c>
      <c r="D53" s="448"/>
      <c r="E53" s="448"/>
      <c r="F53" s="448"/>
      <c r="G53" s="448"/>
      <c r="H53" s="448"/>
      <c r="I53" s="449"/>
      <c r="J53" s="444">
        <v>2007</v>
      </c>
      <c r="K53" s="445"/>
      <c r="L53" s="187">
        <v>0</v>
      </c>
      <c r="M53" s="187">
        <v>30</v>
      </c>
      <c r="N53" s="187">
        <f>L53*M53</f>
        <v>0</v>
      </c>
      <c r="O53" s="438"/>
    </row>
    <row r="54" spans="1:16" ht="17.25" customHeight="1" x14ac:dyDescent="0.3">
      <c r="A54" s="346"/>
      <c r="B54" s="447">
        <v>2</v>
      </c>
      <c r="C54" s="448"/>
      <c r="D54" s="448"/>
      <c r="E54" s="448"/>
      <c r="F54" s="448"/>
      <c r="G54" s="448"/>
      <c r="H54" s="448"/>
      <c r="I54" s="449"/>
      <c r="J54" s="444">
        <v>2008</v>
      </c>
      <c r="K54" s="445"/>
      <c r="L54" s="187">
        <v>0</v>
      </c>
      <c r="M54" s="187">
        <v>30</v>
      </c>
      <c r="N54" s="187">
        <f>L54*M54</f>
        <v>0</v>
      </c>
      <c r="O54" s="438"/>
    </row>
    <row r="55" spans="1:16" ht="17.25" customHeight="1" x14ac:dyDescent="0.3">
      <c r="A55" s="346"/>
      <c r="B55" s="447"/>
      <c r="C55" s="451"/>
      <c r="D55" s="451"/>
      <c r="E55" s="451"/>
      <c r="F55" s="451"/>
      <c r="G55" s="451"/>
      <c r="H55" s="451"/>
      <c r="I55" s="452" t="s">
        <v>502</v>
      </c>
      <c r="J55" s="444"/>
      <c r="K55" s="445"/>
      <c r="L55" s="187"/>
      <c r="M55" s="187"/>
      <c r="N55" s="437">
        <f>SUM(N53:N54)</f>
        <v>0</v>
      </c>
      <c r="O55" s="438"/>
    </row>
    <row r="56" spans="1:16" ht="33" customHeight="1" x14ac:dyDescent="0.3">
      <c r="A56" s="346"/>
      <c r="B56" s="454" t="s">
        <v>503</v>
      </c>
      <c r="C56" s="455"/>
      <c r="D56" s="455"/>
      <c r="E56" s="455"/>
      <c r="F56" s="455"/>
      <c r="G56" s="455"/>
      <c r="H56" s="455"/>
      <c r="I56" s="456"/>
      <c r="J56" s="444"/>
      <c r="K56" s="445" t="s">
        <v>367</v>
      </c>
      <c r="L56" s="187"/>
      <c r="M56" s="446">
        <v>20</v>
      </c>
      <c r="N56" s="187"/>
      <c r="O56" s="438"/>
      <c r="P56" s="440" t="s">
        <v>504</v>
      </c>
    </row>
    <row r="57" spans="1:16" ht="33" customHeight="1" x14ac:dyDescent="0.3">
      <c r="A57" s="346"/>
      <c r="B57" s="447">
        <v>1</v>
      </c>
      <c r="C57" s="448" t="s">
        <v>497</v>
      </c>
      <c r="D57" s="448"/>
      <c r="E57" s="448"/>
      <c r="F57" s="448"/>
      <c r="G57" s="448"/>
      <c r="H57" s="448"/>
      <c r="I57" s="449"/>
      <c r="J57" s="444">
        <v>2007</v>
      </c>
      <c r="K57" s="445"/>
      <c r="L57" s="187">
        <v>0</v>
      </c>
      <c r="M57" s="187">
        <v>20</v>
      </c>
      <c r="N57" s="187">
        <f>L57*M57</f>
        <v>0</v>
      </c>
      <c r="O57" s="438"/>
    </row>
    <row r="58" spans="1:16" ht="17.25" customHeight="1" x14ac:dyDescent="0.3">
      <c r="A58" s="346"/>
      <c r="B58" s="447">
        <v>2</v>
      </c>
      <c r="C58" s="448"/>
      <c r="D58" s="448"/>
      <c r="E58" s="448"/>
      <c r="F58" s="448"/>
      <c r="G58" s="448"/>
      <c r="H58" s="448"/>
      <c r="I58" s="449"/>
      <c r="J58" s="444">
        <v>2008</v>
      </c>
      <c r="K58" s="445"/>
      <c r="L58" s="187">
        <v>0</v>
      </c>
      <c r="M58" s="187">
        <v>20</v>
      </c>
      <c r="N58" s="187">
        <f>L58*M58</f>
        <v>0</v>
      </c>
      <c r="O58" s="438"/>
    </row>
    <row r="59" spans="1:16" ht="17.25" customHeight="1" x14ac:dyDescent="0.3">
      <c r="A59" s="346"/>
      <c r="B59" s="447"/>
      <c r="C59" s="451"/>
      <c r="D59" s="451"/>
      <c r="E59" s="451"/>
      <c r="F59" s="451"/>
      <c r="G59" s="451"/>
      <c r="H59" s="451"/>
      <c r="I59" s="452" t="s">
        <v>505</v>
      </c>
      <c r="J59" s="444"/>
      <c r="K59" s="445"/>
      <c r="L59" s="187"/>
      <c r="M59" s="187"/>
      <c r="N59" s="437">
        <f>SUM(N57:N58)</f>
        <v>0</v>
      </c>
      <c r="O59" s="438"/>
    </row>
    <row r="60" spans="1:16" x14ac:dyDescent="0.3">
      <c r="A60" s="346"/>
      <c r="B60" s="454" t="s">
        <v>507</v>
      </c>
      <c r="C60" s="455"/>
      <c r="D60" s="455"/>
      <c r="E60" s="455"/>
      <c r="F60" s="455"/>
      <c r="G60" s="455"/>
      <c r="H60" s="455"/>
      <c r="I60" s="456"/>
      <c r="J60" s="444"/>
      <c r="K60" s="445" t="s">
        <v>367</v>
      </c>
      <c r="L60" s="187"/>
      <c r="M60" s="446">
        <v>25</v>
      </c>
      <c r="N60" s="187"/>
      <c r="O60" s="438"/>
      <c r="P60" s="440" t="s">
        <v>508</v>
      </c>
    </row>
    <row r="61" spans="1:16" ht="33" customHeight="1" x14ac:dyDescent="0.3">
      <c r="A61" s="346"/>
      <c r="B61" s="447">
        <v>1</v>
      </c>
      <c r="C61" s="448" t="s">
        <v>497</v>
      </c>
      <c r="D61" s="448"/>
      <c r="E61" s="448"/>
      <c r="F61" s="448"/>
      <c r="G61" s="448"/>
      <c r="H61" s="448"/>
      <c r="I61" s="449"/>
      <c r="J61" s="444">
        <v>2007</v>
      </c>
      <c r="K61" s="445"/>
      <c r="L61" s="187">
        <v>0</v>
      </c>
      <c r="M61" s="187">
        <v>25</v>
      </c>
      <c r="N61" s="187">
        <f>L61*M61</f>
        <v>0</v>
      </c>
      <c r="O61" s="438"/>
    </row>
    <row r="62" spans="1:16" ht="17.25" customHeight="1" x14ac:dyDescent="0.3">
      <c r="A62" s="346"/>
      <c r="B62" s="447">
        <v>2</v>
      </c>
      <c r="C62" s="448"/>
      <c r="D62" s="448"/>
      <c r="E62" s="448"/>
      <c r="F62" s="448"/>
      <c r="G62" s="448"/>
      <c r="H62" s="448"/>
      <c r="I62" s="449"/>
      <c r="J62" s="444">
        <v>2008</v>
      </c>
      <c r="K62" s="445"/>
      <c r="L62" s="187">
        <v>0</v>
      </c>
      <c r="M62" s="187">
        <v>25</v>
      </c>
      <c r="N62" s="187">
        <f>L62*M62</f>
        <v>0</v>
      </c>
      <c r="O62" s="438"/>
    </row>
    <row r="63" spans="1:16" ht="17.25" customHeight="1" x14ac:dyDescent="0.3">
      <c r="A63" s="346"/>
      <c r="B63" s="447"/>
      <c r="C63" s="451"/>
      <c r="D63" s="451"/>
      <c r="E63" s="451"/>
      <c r="F63" s="451"/>
      <c r="G63" s="451"/>
      <c r="H63" s="451"/>
      <c r="I63" s="452" t="s">
        <v>509</v>
      </c>
      <c r="J63" s="444"/>
      <c r="K63" s="445"/>
      <c r="L63" s="187"/>
      <c r="M63" s="187"/>
      <c r="N63" s="437">
        <f>SUM(N61:N62)</f>
        <v>0</v>
      </c>
      <c r="O63" s="438"/>
    </row>
    <row r="64" spans="1:16" ht="30" customHeight="1" x14ac:dyDescent="0.3">
      <c r="A64" s="346"/>
      <c r="B64" s="454" t="s">
        <v>510</v>
      </c>
      <c r="C64" s="455"/>
      <c r="D64" s="455"/>
      <c r="E64" s="455"/>
      <c r="F64" s="455"/>
      <c r="G64" s="455"/>
      <c r="H64" s="455"/>
      <c r="I64" s="456"/>
      <c r="J64" s="444"/>
      <c r="K64" s="445" t="s">
        <v>367</v>
      </c>
      <c r="L64" s="187"/>
      <c r="M64" s="446">
        <v>15</v>
      </c>
      <c r="N64" s="187"/>
      <c r="O64" s="438"/>
      <c r="P64" s="440"/>
    </row>
    <row r="65" spans="1:16" ht="33" customHeight="1" x14ac:dyDescent="0.3">
      <c r="A65" s="346"/>
      <c r="B65" s="447">
        <v>1</v>
      </c>
      <c r="C65" s="448" t="s">
        <v>497</v>
      </c>
      <c r="D65" s="448"/>
      <c r="E65" s="448"/>
      <c r="F65" s="448"/>
      <c r="G65" s="448"/>
      <c r="H65" s="448"/>
      <c r="I65" s="449"/>
      <c r="J65" s="444">
        <v>2007</v>
      </c>
      <c r="K65" s="445"/>
      <c r="L65" s="187">
        <v>0</v>
      </c>
      <c r="M65" s="187">
        <v>15</v>
      </c>
      <c r="N65" s="187">
        <f>L65*M65</f>
        <v>0</v>
      </c>
      <c r="O65" s="438"/>
    </row>
    <row r="66" spans="1:16" ht="17.25" customHeight="1" x14ac:dyDescent="0.3">
      <c r="A66" s="346"/>
      <c r="B66" s="447">
        <v>2</v>
      </c>
      <c r="C66" s="448"/>
      <c r="D66" s="448"/>
      <c r="E66" s="448"/>
      <c r="F66" s="448"/>
      <c r="G66" s="448"/>
      <c r="H66" s="448"/>
      <c r="I66" s="449"/>
      <c r="J66" s="444">
        <v>2008</v>
      </c>
      <c r="K66" s="445"/>
      <c r="L66" s="187">
        <v>0</v>
      </c>
      <c r="M66" s="187">
        <v>15</v>
      </c>
      <c r="N66" s="187">
        <f>L66*M66</f>
        <v>0</v>
      </c>
      <c r="O66" s="438"/>
    </row>
    <row r="67" spans="1:16" ht="30" customHeight="1" x14ac:dyDescent="0.3">
      <c r="A67" s="346"/>
      <c r="B67" s="454" t="s">
        <v>511</v>
      </c>
      <c r="C67" s="455"/>
      <c r="D67" s="455"/>
      <c r="E67" s="455"/>
      <c r="F67" s="455"/>
      <c r="G67" s="455"/>
      <c r="H67" s="455"/>
      <c r="I67" s="456"/>
      <c r="J67" s="444"/>
      <c r="K67" s="445" t="s">
        <v>367</v>
      </c>
      <c r="L67" s="187"/>
      <c r="M67" s="446">
        <v>20</v>
      </c>
      <c r="N67" s="187"/>
      <c r="O67" s="438"/>
      <c r="P67" s="440"/>
    </row>
    <row r="68" spans="1:16" ht="33" customHeight="1" x14ac:dyDescent="0.3">
      <c r="A68" s="346"/>
      <c r="B68" s="447">
        <v>1</v>
      </c>
      <c r="C68" s="448" t="s">
        <v>497</v>
      </c>
      <c r="D68" s="448"/>
      <c r="E68" s="448"/>
      <c r="F68" s="448"/>
      <c r="G68" s="448"/>
      <c r="H68" s="448"/>
      <c r="I68" s="449"/>
      <c r="J68" s="444">
        <v>2007</v>
      </c>
      <c r="K68" s="445"/>
      <c r="L68" s="187">
        <v>0</v>
      </c>
      <c r="M68" s="187">
        <v>20</v>
      </c>
      <c r="N68" s="187">
        <f>L68*M68</f>
        <v>0</v>
      </c>
      <c r="O68" s="438"/>
    </row>
    <row r="69" spans="1:16" ht="17.25" customHeight="1" x14ac:dyDescent="0.3">
      <c r="A69" s="346"/>
      <c r="B69" s="447">
        <v>2</v>
      </c>
      <c r="C69" s="448"/>
      <c r="D69" s="448"/>
      <c r="E69" s="448"/>
      <c r="F69" s="448"/>
      <c r="G69" s="448"/>
      <c r="H69" s="448"/>
      <c r="I69" s="449"/>
      <c r="J69" s="444">
        <v>2008</v>
      </c>
      <c r="K69" s="445"/>
      <c r="L69" s="187">
        <v>0</v>
      </c>
      <c r="M69" s="187">
        <v>20</v>
      </c>
      <c r="N69" s="187">
        <f>L69*M69</f>
        <v>0</v>
      </c>
      <c r="O69" s="438"/>
    </row>
    <row r="70" spans="1:16" ht="17.25" customHeight="1" x14ac:dyDescent="0.3">
      <c r="A70" s="346"/>
      <c r="B70" s="447"/>
      <c r="C70" s="451"/>
      <c r="D70" s="451"/>
      <c r="E70" s="451"/>
      <c r="F70" s="451"/>
      <c r="G70" s="451"/>
      <c r="H70" s="451"/>
      <c r="I70" s="452" t="s">
        <v>512</v>
      </c>
      <c r="J70" s="444"/>
      <c r="K70" s="445"/>
      <c r="L70" s="187"/>
      <c r="M70" s="187"/>
      <c r="N70" s="437">
        <f>SUM(N65:N66)</f>
        <v>0</v>
      </c>
      <c r="O70" s="438"/>
    </row>
    <row r="71" spans="1:16" x14ac:dyDescent="0.3">
      <c r="A71" s="346"/>
      <c r="B71" s="454" t="s">
        <v>514</v>
      </c>
      <c r="C71" s="455"/>
      <c r="D71" s="455"/>
      <c r="E71" s="455"/>
      <c r="F71" s="455"/>
      <c r="G71" s="455"/>
      <c r="H71" s="455"/>
      <c r="I71" s="456"/>
      <c r="J71" s="444"/>
      <c r="K71" s="445" t="s">
        <v>367</v>
      </c>
      <c r="L71" s="187"/>
      <c r="M71" s="446">
        <v>10</v>
      </c>
      <c r="N71" s="187"/>
      <c r="O71" s="438"/>
      <c r="P71" s="440"/>
    </row>
    <row r="72" spans="1:16" ht="33" customHeight="1" x14ac:dyDescent="0.3">
      <c r="A72" s="346"/>
      <c r="B72" s="447">
        <v>1</v>
      </c>
      <c r="C72" s="448" t="s">
        <v>497</v>
      </c>
      <c r="D72" s="448"/>
      <c r="E72" s="448"/>
      <c r="F72" s="448"/>
      <c r="G72" s="448"/>
      <c r="H72" s="448"/>
      <c r="I72" s="449"/>
      <c r="J72" s="444">
        <v>2007</v>
      </c>
      <c r="K72" s="445"/>
      <c r="L72" s="187">
        <v>0</v>
      </c>
      <c r="M72" s="187">
        <v>10</v>
      </c>
      <c r="N72" s="187">
        <f>L72*M72</f>
        <v>0</v>
      </c>
      <c r="O72" s="438"/>
    </row>
    <row r="73" spans="1:16" ht="17.25" customHeight="1" x14ac:dyDescent="0.3">
      <c r="A73" s="346"/>
      <c r="B73" s="447">
        <v>2</v>
      </c>
      <c r="C73" s="448"/>
      <c r="D73" s="448"/>
      <c r="E73" s="448"/>
      <c r="F73" s="448"/>
      <c r="G73" s="448"/>
      <c r="H73" s="448"/>
      <c r="I73" s="449"/>
      <c r="J73" s="444">
        <v>2008</v>
      </c>
      <c r="K73" s="445"/>
      <c r="L73" s="187">
        <v>0</v>
      </c>
      <c r="M73" s="187">
        <v>10</v>
      </c>
      <c r="N73" s="187">
        <f>L73*M73</f>
        <v>0</v>
      </c>
      <c r="O73" s="438"/>
    </row>
    <row r="74" spans="1:16" ht="17.25" customHeight="1" x14ac:dyDescent="0.3">
      <c r="A74" s="346"/>
      <c r="B74" s="447"/>
      <c r="C74" s="451"/>
      <c r="D74" s="451"/>
      <c r="E74" s="451"/>
      <c r="F74" s="451"/>
      <c r="G74" s="451"/>
      <c r="H74" s="451"/>
      <c r="I74" s="452" t="s">
        <v>513</v>
      </c>
      <c r="J74" s="444"/>
      <c r="K74" s="445"/>
      <c r="L74" s="187"/>
      <c r="M74" s="187"/>
      <c r="N74" s="437">
        <f>SUM(N72:N73)</f>
        <v>0</v>
      </c>
      <c r="O74" s="438"/>
    </row>
    <row r="75" spans="1:16" ht="48.75" customHeight="1" x14ac:dyDescent="0.3">
      <c r="A75" s="346"/>
      <c r="B75" s="454" t="s">
        <v>516</v>
      </c>
      <c r="C75" s="455"/>
      <c r="D75" s="455"/>
      <c r="E75" s="455"/>
      <c r="F75" s="455"/>
      <c r="G75" s="455"/>
      <c r="H75" s="455"/>
      <c r="I75" s="456"/>
      <c r="J75" s="444"/>
      <c r="K75" s="457" t="s">
        <v>367</v>
      </c>
      <c r="L75" s="187"/>
      <c r="M75" s="355">
        <v>10</v>
      </c>
      <c r="N75" s="187"/>
      <c r="O75" s="438"/>
      <c r="P75" s="440"/>
    </row>
    <row r="76" spans="1:16" ht="33" customHeight="1" x14ac:dyDescent="0.3">
      <c r="A76" s="346"/>
      <c r="B76" s="447">
        <v>1</v>
      </c>
      <c r="C76" s="448" t="s">
        <v>497</v>
      </c>
      <c r="D76" s="448"/>
      <c r="E76" s="448"/>
      <c r="F76" s="448"/>
      <c r="G76" s="448"/>
      <c r="H76" s="448"/>
      <c r="I76" s="449"/>
      <c r="J76" s="444">
        <v>2007</v>
      </c>
      <c r="K76" s="445"/>
      <c r="L76" s="187">
        <v>0</v>
      </c>
      <c r="M76" s="187">
        <v>10</v>
      </c>
      <c r="N76" s="187">
        <f>L76*M76</f>
        <v>0</v>
      </c>
      <c r="O76" s="438"/>
    </row>
    <row r="77" spans="1:16" ht="17.25" customHeight="1" x14ac:dyDescent="0.3">
      <c r="A77" s="346"/>
      <c r="B77" s="447">
        <v>2</v>
      </c>
      <c r="C77" s="448"/>
      <c r="D77" s="448"/>
      <c r="E77" s="448"/>
      <c r="F77" s="448"/>
      <c r="G77" s="448"/>
      <c r="H77" s="448"/>
      <c r="I77" s="449"/>
      <c r="J77" s="444">
        <v>2008</v>
      </c>
      <c r="K77" s="445"/>
      <c r="L77" s="187">
        <v>0</v>
      </c>
      <c r="M77" s="187">
        <v>10</v>
      </c>
      <c r="N77" s="187">
        <f>L77*M77</f>
        <v>0</v>
      </c>
      <c r="O77" s="438"/>
    </row>
    <row r="78" spans="1:16" ht="17.25" customHeight="1" x14ac:dyDescent="0.3">
      <c r="A78" s="346"/>
      <c r="B78" s="447"/>
      <c r="C78" s="451"/>
      <c r="D78" s="451"/>
      <c r="E78" s="451"/>
      <c r="F78" s="451"/>
      <c r="G78" s="451"/>
      <c r="H78" s="451"/>
      <c r="I78" s="452" t="s">
        <v>517</v>
      </c>
      <c r="J78" s="444"/>
      <c r="K78" s="445"/>
      <c r="L78" s="187"/>
      <c r="M78" s="187"/>
      <c r="N78" s="437">
        <f>SUM(N76:N77)</f>
        <v>0</v>
      </c>
      <c r="O78" s="438"/>
    </row>
    <row r="79" spans="1:16" ht="17.25" customHeight="1" x14ac:dyDescent="0.3">
      <c r="A79" s="346"/>
      <c r="B79" s="447"/>
      <c r="C79" s="451"/>
      <c r="D79" s="451"/>
      <c r="E79" s="451"/>
      <c r="F79" s="451"/>
      <c r="G79" s="451"/>
      <c r="H79" s="451"/>
      <c r="I79" s="452" t="s">
        <v>518</v>
      </c>
      <c r="J79" s="444"/>
      <c r="K79" s="445"/>
      <c r="L79" s="187"/>
      <c r="M79" s="187"/>
      <c r="N79" s="437">
        <f>N51+N55+N59+N63+N70+N74+N78</f>
        <v>0</v>
      </c>
      <c r="O79" s="438"/>
    </row>
    <row r="80" spans="1:16" x14ac:dyDescent="0.3">
      <c r="A80" s="346"/>
      <c r="B80" s="209" t="s">
        <v>5</v>
      </c>
      <c r="C80" s="169" t="s">
        <v>196</v>
      </c>
      <c r="D80" s="169"/>
      <c r="E80" s="169"/>
      <c r="F80" s="169"/>
      <c r="G80" s="169"/>
      <c r="H80" s="169"/>
      <c r="I80" s="458"/>
      <c r="J80" s="346"/>
      <c r="K80" s="459"/>
      <c r="L80" s="197"/>
      <c r="M80" s="197"/>
      <c r="N80" s="197"/>
      <c r="O80" s="326"/>
    </row>
    <row r="81" spans="1:15" ht="21.95" customHeight="1" x14ac:dyDescent="0.3">
      <c r="A81" s="346"/>
      <c r="B81" s="460"/>
      <c r="C81" s="461" t="s">
        <v>2</v>
      </c>
      <c r="D81" s="312" t="s">
        <v>344</v>
      </c>
      <c r="E81" s="461"/>
      <c r="F81" s="461"/>
      <c r="G81" s="461"/>
      <c r="H81" s="461"/>
      <c r="I81" s="462"/>
      <c r="J81" s="463"/>
      <c r="K81" s="464" t="s">
        <v>345</v>
      </c>
      <c r="L81" s="200"/>
      <c r="M81" s="200"/>
      <c r="N81" s="200"/>
      <c r="O81" s="465" t="s">
        <v>152</v>
      </c>
    </row>
    <row r="82" spans="1:15" ht="32.25" customHeight="1" x14ac:dyDescent="0.3">
      <c r="A82" s="346"/>
      <c r="B82" s="194"/>
      <c r="C82" s="466"/>
      <c r="D82" s="309" t="s">
        <v>162</v>
      </c>
      <c r="E82" s="309"/>
      <c r="F82" s="466"/>
      <c r="G82" s="466"/>
      <c r="H82" s="466"/>
      <c r="I82" s="467"/>
      <c r="J82" s="468"/>
      <c r="K82" s="469"/>
      <c r="L82" s="470"/>
      <c r="M82" s="470">
        <v>15</v>
      </c>
      <c r="N82" s="470"/>
      <c r="O82" s="471"/>
    </row>
    <row r="83" spans="1:15" ht="27.75" customHeight="1" x14ac:dyDescent="0.3">
      <c r="A83" s="346"/>
      <c r="B83" s="194"/>
      <c r="C83" s="466"/>
      <c r="D83" s="309" t="s">
        <v>145</v>
      </c>
      <c r="E83" s="309"/>
      <c r="F83" s="466"/>
      <c r="G83" s="466"/>
      <c r="H83" s="466"/>
      <c r="I83" s="467"/>
      <c r="J83" s="472"/>
      <c r="K83" s="473" t="s">
        <v>345</v>
      </c>
      <c r="L83" s="470"/>
      <c r="M83" s="470">
        <v>10</v>
      </c>
      <c r="N83" s="470"/>
      <c r="O83" s="474"/>
    </row>
    <row r="84" spans="1:15" x14ac:dyDescent="0.3">
      <c r="A84" s="346"/>
      <c r="B84" s="194"/>
      <c r="C84" s="466" t="s">
        <v>6</v>
      </c>
      <c r="D84" s="309" t="s">
        <v>346</v>
      </c>
      <c r="E84" s="309"/>
      <c r="F84" s="466"/>
      <c r="G84" s="466"/>
      <c r="H84" s="466"/>
      <c r="I84" s="467"/>
      <c r="J84" s="472"/>
      <c r="K84" s="473"/>
      <c r="L84" s="470"/>
      <c r="M84" s="470"/>
      <c r="N84" s="470"/>
      <c r="O84" s="475"/>
    </row>
    <row r="85" spans="1:15" x14ac:dyDescent="0.3">
      <c r="A85" s="346"/>
      <c r="B85" s="194"/>
      <c r="C85" s="466"/>
      <c r="D85" s="309" t="s">
        <v>162</v>
      </c>
      <c r="E85" s="309"/>
      <c r="F85" s="466"/>
      <c r="G85" s="466"/>
      <c r="H85" s="466"/>
      <c r="I85" s="467"/>
      <c r="J85" s="472"/>
      <c r="K85" s="473" t="s">
        <v>347</v>
      </c>
      <c r="L85" s="470"/>
      <c r="M85" s="470">
        <v>10</v>
      </c>
      <c r="N85" s="470"/>
      <c r="O85" s="475"/>
    </row>
    <row r="86" spans="1:15" x14ac:dyDescent="0.3">
      <c r="A86" s="352"/>
      <c r="B86" s="364"/>
      <c r="C86" s="476"/>
      <c r="D86" s="360" t="s">
        <v>145</v>
      </c>
      <c r="E86" s="360"/>
      <c r="F86" s="476"/>
      <c r="G86" s="476"/>
      <c r="H86" s="476"/>
      <c r="I86" s="477"/>
      <c r="J86" s="478"/>
      <c r="K86" s="479" t="s">
        <v>347</v>
      </c>
      <c r="L86" s="245"/>
      <c r="M86" s="245">
        <v>5</v>
      </c>
      <c r="N86" s="245"/>
      <c r="O86" s="480"/>
    </row>
    <row r="87" spans="1:15" ht="45" customHeight="1" x14ac:dyDescent="0.3">
      <c r="A87" s="352"/>
      <c r="B87" s="212" t="s">
        <v>25</v>
      </c>
      <c r="C87" s="481" t="s">
        <v>417</v>
      </c>
      <c r="D87" s="481"/>
      <c r="E87" s="481"/>
      <c r="F87" s="481"/>
      <c r="G87" s="481"/>
      <c r="H87" s="481"/>
      <c r="I87" s="482"/>
      <c r="J87" s="352"/>
      <c r="K87" s="483" t="s">
        <v>348</v>
      </c>
      <c r="L87" s="214"/>
      <c r="M87" s="484">
        <v>2</v>
      </c>
      <c r="N87" s="214"/>
      <c r="O87" s="485"/>
    </row>
    <row r="88" spans="1:15" ht="81" customHeight="1" x14ac:dyDescent="0.3">
      <c r="A88" s="434" t="s">
        <v>305</v>
      </c>
      <c r="B88" s="368" t="s">
        <v>351</v>
      </c>
      <c r="C88" s="486"/>
      <c r="D88" s="486"/>
      <c r="E88" s="486"/>
      <c r="F88" s="486"/>
      <c r="G88" s="486"/>
      <c r="H88" s="486"/>
      <c r="I88" s="487"/>
      <c r="J88" s="418"/>
      <c r="K88" s="446" t="s">
        <v>349</v>
      </c>
      <c r="L88" s="187"/>
      <c r="M88" s="418">
        <v>15</v>
      </c>
      <c r="N88" s="187"/>
      <c r="O88" s="444" t="s">
        <v>152</v>
      </c>
    </row>
    <row r="89" spans="1:15" ht="79.5" customHeight="1" x14ac:dyDescent="0.3">
      <c r="A89" s="488" t="s">
        <v>350</v>
      </c>
      <c r="B89" s="489" t="s">
        <v>352</v>
      </c>
      <c r="C89" s="490"/>
      <c r="D89" s="490"/>
      <c r="E89" s="490"/>
      <c r="F89" s="490"/>
      <c r="G89" s="490"/>
      <c r="H89" s="490"/>
      <c r="I89" s="491"/>
      <c r="J89" s="352"/>
      <c r="K89" s="483" t="s">
        <v>349</v>
      </c>
      <c r="L89" s="214"/>
      <c r="M89" s="492">
        <v>10</v>
      </c>
      <c r="N89" s="214"/>
      <c r="O89" s="444" t="s">
        <v>152</v>
      </c>
    </row>
    <row r="90" spans="1:15" ht="32.25" customHeight="1" x14ac:dyDescent="0.3">
      <c r="A90" s="493" t="s">
        <v>353</v>
      </c>
      <c r="B90" s="494" t="s">
        <v>354</v>
      </c>
      <c r="C90" s="494"/>
      <c r="D90" s="494"/>
      <c r="E90" s="494"/>
      <c r="F90" s="494"/>
      <c r="G90" s="494"/>
      <c r="H90" s="494"/>
      <c r="I90" s="494"/>
      <c r="J90" s="470"/>
      <c r="K90" s="495"/>
      <c r="L90" s="470"/>
      <c r="M90" s="470"/>
      <c r="N90" s="470"/>
      <c r="O90" s="197"/>
    </row>
    <row r="91" spans="1:15" ht="21.95" customHeight="1" x14ac:dyDescent="0.3">
      <c r="A91" s="493"/>
      <c r="B91" s="496" t="s">
        <v>2</v>
      </c>
      <c r="C91" s="497" t="s">
        <v>193</v>
      </c>
      <c r="D91" s="498"/>
      <c r="E91" s="498"/>
      <c r="F91" s="498"/>
      <c r="G91" s="498"/>
      <c r="H91" s="498"/>
      <c r="I91" s="498"/>
      <c r="J91" s="199"/>
      <c r="K91" s="239" t="s">
        <v>355</v>
      </c>
      <c r="L91" s="199"/>
      <c r="M91" s="199">
        <v>60</v>
      </c>
      <c r="N91" s="199"/>
      <c r="O91" s="463" t="s">
        <v>152</v>
      </c>
    </row>
    <row r="92" spans="1:15" ht="60.75" customHeight="1" x14ac:dyDescent="0.3">
      <c r="A92" s="488"/>
      <c r="B92" s="499" t="s">
        <v>6</v>
      </c>
      <c r="C92" s="500" t="s">
        <v>204</v>
      </c>
      <c r="D92" s="501"/>
      <c r="E92" s="501"/>
      <c r="F92" s="501"/>
      <c r="G92" s="501"/>
      <c r="H92" s="501"/>
      <c r="I92" s="501"/>
      <c r="J92" s="245"/>
      <c r="K92" s="389" t="s">
        <v>355</v>
      </c>
      <c r="L92" s="245"/>
      <c r="M92" s="245">
        <v>40</v>
      </c>
      <c r="N92" s="245"/>
      <c r="O92" s="502"/>
    </row>
    <row r="93" spans="1:15" ht="52.5" customHeight="1" x14ac:dyDescent="0.3">
      <c r="A93" s="493" t="s">
        <v>356</v>
      </c>
      <c r="B93" s="503" t="s">
        <v>357</v>
      </c>
      <c r="C93" s="504"/>
      <c r="D93" s="504"/>
      <c r="E93" s="504"/>
      <c r="F93" s="504"/>
      <c r="G93" s="504"/>
      <c r="H93" s="504"/>
      <c r="I93" s="504"/>
      <c r="J93" s="470"/>
      <c r="K93" s="495"/>
      <c r="L93" s="470"/>
      <c r="M93" s="470"/>
      <c r="N93" s="470"/>
      <c r="O93" s="197"/>
    </row>
    <row r="94" spans="1:15" x14ac:dyDescent="0.3">
      <c r="A94" s="197"/>
      <c r="B94" s="496" t="s">
        <v>2</v>
      </c>
      <c r="C94" s="497" t="s">
        <v>206</v>
      </c>
      <c r="D94" s="498"/>
      <c r="E94" s="498"/>
      <c r="F94" s="498"/>
      <c r="G94" s="498"/>
      <c r="H94" s="498"/>
      <c r="I94" s="498"/>
      <c r="J94" s="199"/>
      <c r="K94" s="239" t="s">
        <v>355</v>
      </c>
      <c r="L94" s="199"/>
      <c r="M94" s="199">
        <v>20</v>
      </c>
      <c r="N94" s="199"/>
      <c r="O94" s="463" t="s">
        <v>152</v>
      </c>
    </row>
    <row r="95" spans="1:15" x14ac:dyDescent="0.3">
      <c r="A95" s="197"/>
      <c r="B95" s="496" t="s">
        <v>6</v>
      </c>
      <c r="C95" s="497" t="s">
        <v>207</v>
      </c>
      <c r="D95" s="498"/>
      <c r="E95" s="498"/>
      <c r="F95" s="498"/>
      <c r="G95" s="498"/>
      <c r="H95" s="498"/>
      <c r="I95" s="498"/>
      <c r="J95" s="199"/>
      <c r="K95" s="239" t="s">
        <v>355</v>
      </c>
      <c r="L95" s="199"/>
      <c r="M95" s="199">
        <v>15</v>
      </c>
      <c r="N95" s="199"/>
      <c r="O95" s="450"/>
    </row>
    <row r="96" spans="1:15" ht="42.75" customHeight="1" x14ac:dyDescent="0.3">
      <c r="A96" s="214"/>
      <c r="B96" s="499" t="s">
        <v>7</v>
      </c>
      <c r="C96" s="500" t="s">
        <v>208</v>
      </c>
      <c r="D96" s="501"/>
      <c r="E96" s="501"/>
      <c r="F96" s="501"/>
      <c r="G96" s="501"/>
      <c r="H96" s="501"/>
      <c r="I96" s="501"/>
      <c r="J96" s="199"/>
      <c r="K96" s="239" t="s">
        <v>355</v>
      </c>
      <c r="L96" s="245"/>
      <c r="M96" s="245">
        <v>10</v>
      </c>
      <c r="N96" s="245"/>
      <c r="O96" s="502"/>
    </row>
    <row r="97" spans="1:15" ht="15.75" customHeight="1" x14ac:dyDescent="0.3">
      <c r="A97" s="415"/>
      <c r="B97" s="189"/>
      <c r="C97" s="416"/>
      <c r="D97" s="416"/>
      <c r="E97" s="416"/>
      <c r="F97" s="416"/>
      <c r="G97" s="416"/>
      <c r="H97" s="416"/>
      <c r="I97" s="417" t="s">
        <v>522</v>
      </c>
      <c r="J97" s="415"/>
      <c r="K97" s="418"/>
      <c r="L97" s="418"/>
      <c r="M97" s="418"/>
      <c r="N97" s="418"/>
      <c r="O97" s="506"/>
    </row>
    <row r="98" spans="1:15" x14ac:dyDescent="0.3">
      <c r="A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2.95" customHeight="1" x14ac:dyDescent="0.3">
      <c r="A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2" customHeight="1" x14ac:dyDescent="0.3">
      <c r="A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 t="str">
        <f>Lamp.2!M157</f>
        <v xml:space="preserve">Bandung, </v>
      </c>
      <c r="O100" s="1"/>
    </row>
    <row r="101" spans="1:15" ht="48.75" customHeight="1" x14ac:dyDescent="0.3">
      <c r="A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421" t="str">
        <f>Lamp.2!M158</f>
        <v>Fakultas Teknik Pertambangan dan Perminyakan Institut Teknologi Bandung</v>
      </c>
      <c r="O101" s="421"/>
    </row>
    <row r="102" spans="1:15" ht="24" customHeight="1" x14ac:dyDescent="0.3">
      <c r="A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 t="str">
        <f>Lamp.2!M159</f>
        <v>Dekan,</v>
      </c>
      <c r="O102" s="1"/>
    </row>
    <row r="103" spans="1:15" ht="12" customHeight="1" x14ac:dyDescent="0.3">
      <c r="A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2" customHeight="1" x14ac:dyDescent="0.3">
      <c r="A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2" customHeight="1" x14ac:dyDescent="0.3">
      <c r="A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7" spans="1:15" x14ac:dyDescent="0.3">
      <c r="N107" s="174" t="str">
        <f>Lamp.2!M164</f>
        <v>Prof. Sri Widiyantoro, M.Sc., Ph.D.</v>
      </c>
    </row>
    <row r="108" spans="1:15" x14ac:dyDescent="0.3">
      <c r="A108" s="174" t="s">
        <v>91</v>
      </c>
      <c r="N108" s="174" t="str">
        <f>Lamp.2!M165</f>
        <v xml:space="preserve">NIP.  </v>
      </c>
      <c r="O108" s="174" t="str">
        <f>Lamp.2!N165</f>
        <v>19621205 198703 1 001</v>
      </c>
    </row>
    <row r="109" spans="1:15" x14ac:dyDescent="0.3">
      <c r="A109" s="175" t="s">
        <v>2</v>
      </c>
      <c r="B109" s="178" t="s">
        <v>105</v>
      </c>
    </row>
    <row r="110" spans="1:15" x14ac:dyDescent="0.3">
      <c r="A110" s="175" t="s">
        <v>6</v>
      </c>
      <c r="B110" s="178" t="s">
        <v>106</v>
      </c>
    </row>
    <row r="112" spans="1:15" x14ac:dyDescent="0.3">
      <c r="A112" s="175"/>
    </row>
  </sheetData>
  <mergeCells count="59">
    <mergeCell ref="N101:O101"/>
    <mergeCell ref="B75:I75"/>
    <mergeCell ref="C76:I76"/>
    <mergeCell ref="C77:I77"/>
    <mergeCell ref="B67:I67"/>
    <mergeCell ref="C68:I68"/>
    <mergeCell ref="C69:I69"/>
    <mergeCell ref="B71:I71"/>
    <mergeCell ref="C72:I72"/>
    <mergeCell ref="C73:I73"/>
    <mergeCell ref="C50:I50"/>
    <mergeCell ref="B47:I47"/>
    <mergeCell ref="C66:I66"/>
    <mergeCell ref="C53:I53"/>
    <mergeCell ref="C54:I54"/>
    <mergeCell ref="B52:I52"/>
    <mergeCell ref="B56:I56"/>
    <mergeCell ref="C57:I57"/>
    <mergeCell ref="C58:I58"/>
    <mergeCell ref="B60:I60"/>
    <mergeCell ref="C61:I61"/>
    <mergeCell ref="C62:I62"/>
    <mergeCell ref="B64:I64"/>
    <mergeCell ref="C65:I65"/>
    <mergeCell ref="C37:I37"/>
    <mergeCell ref="A43:A45"/>
    <mergeCell ref="C44:I44"/>
    <mergeCell ref="C45:I45"/>
    <mergeCell ref="C49:I49"/>
    <mergeCell ref="C32:I32"/>
    <mergeCell ref="B30:I30"/>
    <mergeCell ref="C33:I33"/>
    <mergeCell ref="C34:I34"/>
    <mergeCell ref="C36:I36"/>
    <mergeCell ref="C95:I95"/>
    <mergeCell ref="O91:O92"/>
    <mergeCell ref="O94:O96"/>
    <mergeCell ref="C87:I87"/>
    <mergeCell ref="C96:I96"/>
    <mergeCell ref="B93:I93"/>
    <mergeCell ref="C91:I91"/>
    <mergeCell ref="C92:I92"/>
    <mergeCell ref="B88:I88"/>
    <mergeCell ref="A5:O5"/>
    <mergeCell ref="C94:I94"/>
    <mergeCell ref="B90:I90"/>
    <mergeCell ref="N2:O2"/>
    <mergeCell ref="B89:I89"/>
    <mergeCell ref="B26:I26"/>
    <mergeCell ref="A4:O4"/>
    <mergeCell ref="B29:I29"/>
    <mergeCell ref="B25:I25"/>
    <mergeCell ref="J81:J82"/>
    <mergeCell ref="K81:K82"/>
    <mergeCell ref="A35:A37"/>
    <mergeCell ref="O81:O83"/>
    <mergeCell ref="B39:I39"/>
    <mergeCell ref="C41:I41"/>
    <mergeCell ref="C42:I42"/>
  </mergeCells>
  <phoneticPr fontId="0" type="noConversion"/>
  <printOptions horizontalCentered="1"/>
  <pageMargins left="0.196850393700787" right="0.196850393700787" top="0.39370078740157499" bottom="0.196850393700787" header="0.511811023622047" footer="0.511811023622047"/>
  <pageSetup paperSize="9" scale="90" orientation="portrait" horizontalDpi="300" verticalDpi="300" r:id="rId1"/>
  <headerFooter alignWithMargins="0"/>
  <rowBreaks count="1" manualBreakCount="1">
    <brk id="86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showGridLines="0" zoomScale="110" zoomScaleNormal="110" workbookViewId="0">
      <selection activeCell="Q54" sqref="Q54"/>
    </sheetView>
  </sheetViews>
  <sheetFormatPr defaultRowHeight="16.5" x14ac:dyDescent="0.3"/>
  <cols>
    <col min="1" max="1" width="6.140625" style="174" customWidth="1"/>
    <col min="2" max="2" width="2.42578125" style="174" customWidth="1"/>
    <col min="3" max="3" width="2.7109375" style="174" customWidth="1"/>
    <col min="4" max="4" width="5.7109375" style="174" customWidth="1"/>
    <col min="5" max="5" width="3.7109375" style="174" customWidth="1"/>
    <col min="6" max="6" width="5.7109375" style="174" customWidth="1"/>
    <col min="7" max="7" width="6.42578125" style="174" customWidth="1"/>
    <col min="8" max="8" width="1.7109375" style="174" customWidth="1"/>
    <col min="9" max="9" width="14.85546875" style="174" customWidth="1"/>
    <col min="10" max="10" width="9.140625" style="174" customWidth="1"/>
    <col min="11" max="11" width="12.140625" style="174" customWidth="1"/>
    <col min="12" max="12" width="10.28515625" style="174" customWidth="1"/>
    <col min="13" max="14" width="8.140625" style="174" customWidth="1"/>
    <col min="15" max="15" width="19.140625" style="174" customWidth="1"/>
    <col min="16" max="16384" width="9.140625" style="174"/>
  </cols>
  <sheetData>
    <row r="1" spans="1:17" ht="103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76"/>
      <c r="K1" s="176" t="s">
        <v>104</v>
      </c>
      <c r="L1" s="422" t="s">
        <v>418</v>
      </c>
      <c r="M1" s="422"/>
      <c r="N1" s="422"/>
      <c r="O1" s="422"/>
      <c r="P1" s="177"/>
      <c r="Q1" s="5"/>
    </row>
    <row r="2" spans="1:17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78"/>
      <c r="M2" s="178"/>
      <c r="N2" s="178"/>
      <c r="O2" s="1"/>
      <c r="P2" s="178"/>
      <c r="Q2" s="1"/>
    </row>
    <row r="3" spans="1:17" ht="8.1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3">
      <c r="A4" s="180" t="s">
        <v>82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7"/>
      <c r="Q4" s="1"/>
    </row>
    <row r="5" spans="1:17" x14ac:dyDescent="0.3">
      <c r="A5" s="180" t="s">
        <v>311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7"/>
      <c r="Q5" s="1"/>
    </row>
    <row r="6" spans="1:17" ht="10.5" customHeight="1" x14ac:dyDescent="0.3"/>
    <row r="7" spans="1:17" ht="14.1" customHeight="1" x14ac:dyDescent="0.3">
      <c r="A7" s="174" t="s">
        <v>83</v>
      </c>
    </row>
    <row r="8" spans="1:17" ht="6" customHeight="1" x14ac:dyDescent="0.3"/>
    <row r="9" spans="1:17" ht="14.1" customHeight="1" x14ac:dyDescent="0.3">
      <c r="C9" s="174" t="s">
        <v>84</v>
      </c>
      <c r="H9" s="174" t="s">
        <v>89</v>
      </c>
      <c r="I9" s="174" t="str">
        <f>Lamp.3!I10</f>
        <v>Prof. Sri Widiyantoro, M.Sc., Ph.D.</v>
      </c>
    </row>
    <row r="10" spans="1:17" ht="14.1" customHeight="1" x14ac:dyDescent="0.3">
      <c r="C10" s="174" t="s">
        <v>85</v>
      </c>
      <c r="H10" s="174" t="s">
        <v>89</v>
      </c>
      <c r="I10" s="174" t="str">
        <f>Lamp.3!I11</f>
        <v>19621205 198703 1 001</v>
      </c>
    </row>
    <row r="11" spans="1:17" ht="14.1" customHeight="1" x14ac:dyDescent="0.3">
      <c r="C11" s="174" t="s">
        <v>301</v>
      </c>
      <c r="H11" s="174" t="s">
        <v>89</v>
      </c>
      <c r="I11" s="174" t="str">
        <f>Lamp.3!I12</f>
        <v>Guru Besar, Pembina Utama Madya IV/e</v>
      </c>
    </row>
    <row r="12" spans="1:17" ht="14.1" customHeight="1" x14ac:dyDescent="0.3">
      <c r="C12" s="174" t="s">
        <v>124</v>
      </c>
      <c r="H12" s="174" t="s">
        <v>89</v>
      </c>
      <c r="I12" s="174" t="str">
        <f>Lamp.3!I13</f>
        <v>Dekan</v>
      </c>
    </row>
    <row r="13" spans="1:17" ht="14.1" customHeight="1" x14ac:dyDescent="0.3">
      <c r="C13" s="174" t="s">
        <v>155</v>
      </c>
      <c r="H13" s="174" t="s">
        <v>89</v>
      </c>
      <c r="I13" s="174" t="str">
        <f>Lamp.3!I14</f>
        <v>Fakultas Teknik Pertambangan dan Perminyakan Institut Teknologi Bandung</v>
      </c>
    </row>
    <row r="14" spans="1:17" ht="6" customHeight="1" x14ac:dyDescent="0.3"/>
    <row r="15" spans="1:17" ht="14.1" customHeight="1" x14ac:dyDescent="0.3">
      <c r="A15" s="174" t="s">
        <v>86</v>
      </c>
    </row>
    <row r="16" spans="1:17" ht="6" customHeight="1" x14ac:dyDescent="0.3"/>
    <row r="17" spans="1:15" ht="14.1" customHeight="1" x14ac:dyDescent="0.3">
      <c r="C17" s="174" t="s">
        <v>84</v>
      </c>
      <c r="H17" s="174" t="s">
        <v>89</v>
      </c>
      <c r="I17" s="174">
        <f>Lamp.3!I18</f>
        <v>0</v>
      </c>
    </row>
    <row r="18" spans="1:15" ht="14.1" customHeight="1" x14ac:dyDescent="0.3">
      <c r="C18" s="174" t="s">
        <v>85</v>
      </c>
      <c r="H18" s="174" t="s">
        <v>89</v>
      </c>
      <c r="I18" s="174">
        <f>Lamp.3!I19</f>
        <v>0</v>
      </c>
    </row>
    <row r="19" spans="1:15" ht="14.1" customHeight="1" x14ac:dyDescent="0.3">
      <c r="C19" s="174" t="s">
        <v>301</v>
      </c>
      <c r="H19" s="174" t="s">
        <v>89</v>
      </c>
      <c r="I19" s="174">
        <f>Lamp.3!I20</f>
        <v>0</v>
      </c>
    </row>
    <row r="20" spans="1:15" ht="14.1" customHeight="1" x14ac:dyDescent="0.3">
      <c r="C20" s="174" t="s">
        <v>124</v>
      </c>
      <c r="H20" s="174" t="s">
        <v>89</v>
      </c>
      <c r="I20" s="174">
        <f>Lamp.3!I21</f>
        <v>0</v>
      </c>
    </row>
    <row r="21" spans="1:15" ht="14.1" customHeight="1" x14ac:dyDescent="0.3">
      <c r="C21" s="174" t="s">
        <v>155</v>
      </c>
      <c r="H21" s="174" t="s">
        <v>89</v>
      </c>
      <c r="I21" s="174" t="str">
        <f>Lamp.3!I22</f>
        <v>Fakultas Teknik Pertambangan dan Perminyakan Institut Teknologi Bandung</v>
      </c>
    </row>
    <row r="22" spans="1:15" ht="6" customHeight="1" x14ac:dyDescent="0.3"/>
    <row r="23" spans="1:15" ht="14.1" customHeight="1" x14ac:dyDescent="0.3">
      <c r="A23" s="174" t="s">
        <v>312</v>
      </c>
    </row>
    <row r="24" spans="1:15" ht="6" customHeight="1" x14ac:dyDescent="0.3"/>
    <row r="25" spans="1:15" ht="51" customHeight="1" x14ac:dyDescent="0.3">
      <c r="A25" s="507" t="s">
        <v>51</v>
      </c>
      <c r="B25" s="508" t="s">
        <v>296</v>
      </c>
      <c r="C25" s="509"/>
      <c r="D25" s="509"/>
      <c r="E25" s="509"/>
      <c r="F25" s="509"/>
      <c r="G25" s="509"/>
      <c r="H25" s="509"/>
      <c r="I25" s="510"/>
      <c r="J25" s="428" t="s">
        <v>37</v>
      </c>
      <c r="K25" s="428" t="s">
        <v>297</v>
      </c>
      <c r="L25" s="428" t="s">
        <v>304</v>
      </c>
      <c r="M25" s="428" t="s">
        <v>299</v>
      </c>
      <c r="N25" s="428" t="s">
        <v>87</v>
      </c>
      <c r="O25" s="428" t="s">
        <v>313</v>
      </c>
    </row>
    <row r="26" spans="1:15" x14ac:dyDescent="0.3">
      <c r="A26" s="430" t="s">
        <v>2</v>
      </c>
      <c r="B26" s="431" t="s">
        <v>6</v>
      </c>
      <c r="C26" s="432"/>
      <c r="D26" s="432"/>
      <c r="E26" s="432"/>
      <c r="F26" s="432"/>
      <c r="G26" s="432"/>
      <c r="H26" s="432"/>
      <c r="I26" s="433"/>
      <c r="J26" s="430" t="s">
        <v>7</v>
      </c>
      <c r="K26" s="184" t="s">
        <v>9</v>
      </c>
      <c r="L26" s="184" t="s">
        <v>10</v>
      </c>
      <c r="M26" s="184" t="s">
        <v>12</v>
      </c>
      <c r="N26" s="184" t="s">
        <v>14</v>
      </c>
      <c r="O26" s="184" t="s">
        <v>16</v>
      </c>
    </row>
    <row r="27" spans="1:15" x14ac:dyDescent="0.3">
      <c r="A27" s="434" t="s">
        <v>212</v>
      </c>
      <c r="B27" s="511" t="s">
        <v>213</v>
      </c>
      <c r="C27" s="189"/>
      <c r="D27" s="189"/>
      <c r="E27" s="189"/>
      <c r="F27" s="189"/>
      <c r="G27" s="189"/>
      <c r="H27" s="371"/>
      <c r="I27" s="373"/>
      <c r="J27" s="187"/>
      <c r="K27" s="187"/>
      <c r="L27" s="187"/>
      <c r="M27" s="187"/>
      <c r="N27" s="187"/>
      <c r="O27" s="187"/>
    </row>
    <row r="28" spans="1:15" x14ac:dyDescent="0.3">
      <c r="A28" s="512" t="s">
        <v>306</v>
      </c>
      <c r="B28" s="513" t="s">
        <v>138</v>
      </c>
      <c r="C28" s="514"/>
      <c r="D28" s="514"/>
      <c r="E28" s="514"/>
      <c r="F28" s="514"/>
      <c r="G28" s="514"/>
      <c r="H28" s="514"/>
      <c r="I28" s="514"/>
      <c r="J28" s="227"/>
      <c r="L28" s="227"/>
      <c r="M28" s="515"/>
      <c r="O28" s="515"/>
    </row>
    <row r="29" spans="1:15" x14ac:dyDescent="0.3">
      <c r="A29" s="493"/>
      <c r="B29" s="516" t="s">
        <v>136</v>
      </c>
      <c r="C29" s="517"/>
      <c r="D29" s="517"/>
      <c r="E29" s="517"/>
      <c r="F29" s="517"/>
      <c r="G29" s="517"/>
      <c r="H29" s="517"/>
      <c r="I29" s="518"/>
      <c r="J29" s="197"/>
      <c r="K29" s="302" t="s">
        <v>129</v>
      </c>
      <c r="L29" s="197"/>
      <c r="M29" s="191" t="s">
        <v>134</v>
      </c>
      <c r="N29" s="191"/>
      <c r="O29" s="197" t="s">
        <v>139</v>
      </c>
    </row>
    <row r="30" spans="1:15" x14ac:dyDescent="0.3">
      <c r="A30" s="488"/>
      <c r="B30" s="174" t="s">
        <v>137</v>
      </c>
      <c r="J30" s="214"/>
      <c r="K30" s="343"/>
      <c r="L30" s="214"/>
      <c r="M30" s="262"/>
      <c r="N30" s="191"/>
      <c r="O30" s="197" t="s">
        <v>140</v>
      </c>
    </row>
    <row r="31" spans="1:15" x14ac:dyDescent="0.3">
      <c r="A31" s="512" t="s">
        <v>307</v>
      </c>
      <c r="B31" s="519" t="s">
        <v>142</v>
      </c>
      <c r="C31" s="519"/>
      <c r="D31" s="519"/>
      <c r="E31" s="519"/>
      <c r="F31" s="519"/>
      <c r="G31" s="519"/>
      <c r="H31" s="519"/>
      <c r="I31" s="519"/>
      <c r="J31" s="227"/>
      <c r="K31" s="299" t="s">
        <v>135</v>
      </c>
      <c r="L31" s="227"/>
      <c r="M31" s="221">
        <v>3</v>
      </c>
      <c r="N31" s="221"/>
      <c r="O31" s="227" t="s">
        <v>141</v>
      </c>
    </row>
    <row r="32" spans="1:15" x14ac:dyDescent="0.3">
      <c r="A32" s="272"/>
      <c r="B32" s="520" t="s">
        <v>143</v>
      </c>
      <c r="C32" s="520"/>
      <c r="D32" s="520"/>
      <c r="E32" s="520"/>
      <c r="F32" s="520"/>
      <c r="G32" s="520"/>
      <c r="H32" s="520"/>
      <c r="I32" s="520"/>
      <c r="J32" s="520"/>
      <c r="K32" s="521"/>
      <c r="L32" s="520"/>
      <c r="M32" s="247"/>
      <c r="N32" s="247"/>
      <c r="O32" s="520" t="s">
        <v>144</v>
      </c>
    </row>
    <row r="33" spans="1:15" ht="30" customHeight="1" x14ac:dyDescent="0.3">
      <c r="A33" s="493" t="s">
        <v>308</v>
      </c>
      <c r="B33" s="504" t="s">
        <v>62</v>
      </c>
      <c r="C33" s="504"/>
      <c r="D33" s="504"/>
      <c r="E33" s="504"/>
      <c r="F33" s="504"/>
      <c r="G33" s="504"/>
      <c r="H33" s="504"/>
      <c r="I33" s="504"/>
      <c r="J33" s="197"/>
      <c r="K33" s="302"/>
      <c r="L33" s="197"/>
      <c r="M33" s="191"/>
      <c r="N33" s="191"/>
      <c r="O33" s="197"/>
    </row>
    <row r="34" spans="1:15" ht="33" customHeight="1" x14ac:dyDescent="0.3">
      <c r="A34" s="197"/>
      <c r="B34" s="522" t="s">
        <v>2</v>
      </c>
      <c r="C34" s="523" t="s">
        <v>77</v>
      </c>
      <c r="D34" s="523"/>
      <c r="E34" s="312"/>
      <c r="F34" s="312"/>
      <c r="G34" s="312"/>
      <c r="H34" s="312"/>
      <c r="I34" s="524"/>
      <c r="J34" s="200"/>
      <c r="K34" s="525"/>
      <c r="L34" s="195"/>
      <c r="M34" s="196"/>
      <c r="N34" s="221"/>
      <c r="O34" s="515"/>
    </row>
    <row r="35" spans="1:15" x14ac:dyDescent="0.3">
      <c r="A35" s="197"/>
      <c r="B35" s="348"/>
      <c r="C35" s="306" t="s">
        <v>3</v>
      </c>
      <c r="D35" s="306" t="s">
        <v>362</v>
      </c>
      <c r="E35" s="208"/>
      <c r="F35" s="208"/>
      <c r="G35" s="208"/>
      <c r="H35" s="208"/>
      <c r="I35" s="307"/>
      <c r="J35" s="197"/>
      <c r="K35" s="459"/>
      <c r="L35" s="197"/>
      <c r="M35" s="191"/>
      <c r="N35" s="191"/>
      <c r="O35" s="349"/>
    </row>
    <row r="36" spans="1:15" x14ac:dyDescent="0.3">
      <c r="A36" s="197"/>
      <c r="B36" s="348"/>
      <c r="C36" s="306" t="s">
        <v>358</v>
      </c>
      <c r="D36" s="306"/>
      <c r="E36" s="208"/>
      <c r="F36" s="208"/>
      <c r="G36" s="208"/>
      <c r="H36" s="208"/>
      <c r="I36" s="307"/>
      <c r="J36" s="197"/>
      <c r="K36" s="526" t="s">
        <v>361</v>
      </c>
      <c r="L36" s="200"/>
      <c r="M36" s="201">
        <v>4</v>
      </c>
      <c r="N36" s="191"/>
      <c r="O36" s="197" t="s">
        <v>141</v>
      </c>
    </row>
    <row r="37" spans="1:15" x14ac:dyDescent="0.3">
      <c r="A37" s="197"/>
      <c r="B37" s="348"/>
      <c r="C37" s="306" t="s">
        <v>359</v>
      </c>
      <c r="D37" s="306"/>
      <c r="E37" s="208"/>
      <c r="F37" s="208"/>
      <c r="G37" s="208"/>
      <c r="H37" s="208"/>
      <c r="I37" s="307"/>
      <c r="J37" s="197"/>
      <c r="K37" s="526" t="s">
        <v>361</v>
      </c>
      <c r="L37" s="200"/>
      <c r="M37" s="201">
        <v>3</v>
      </c>
      <c r="N37" s="191"/>
      <c r="O37" s="349" t="s">
        <v>144</v>
      </c>
    </row>
    <row r="38" spans="1:15" x14ac:dyDescent="0.3">
      <c r="A38" s="197"/>
      <c r="B38" s="348"/>
      <c r="C38" s="306" t="s">
        <v>360</v>
      </c>
      <c r="D38" s="306"/>
      <c r="E38" s="208"/>
      <c r="F38" s="208"/>
      <c r="G38" s="208"/>
      <c r="H38" s="208"/>
      <c r="I38" s="307"/>
      <c r="J38" s="197"/>
      <c r="K38" s="526" t="s">
        <v>361</v>
      </c>
      <c r="L38" s="200"/>
      <c r="M38" s="201">
        <v>2</v>
      </c>
      <c r="N38" s="191"/>
      <c r="O38" s="197"/>
    </row>
    <row r="39" spans="1:15" x14ac:dyDescent="0.3">
      <c r="A39" s="197"/>
      <c r="B39" s="348"/>
      <c r="C39" s="527" t="s">
        <v>4</v>
      </c>
      <c r="D39" s="528" t="s">
        <v>363</v>
      </c>
      <c r="E39" s="527"/>
      <c r="F39" s="527"/>
      <c r="G39" s="527"/>
      <c r="H39" s="527"/>
      <c r="I39" s="529"/>
      <c r="J39" s="197"/>
      <c r="K39" s="525"/>
      <c r="L39" s="195"/>
      <c r="M39" s="196"/>
      <c r="N39" s="221"/>
      <c r="O39" s="515"/>
    </row>
    <row r="40" spans="1:15" x14ac:dyDescent="0.3">
      <c r="A40" s="197"/>
      <c r="B40" s="348"/>
      <c r="C40" s="306" t="s">
        <v>358</v>
      </c>
      <c r="D40" s="306"/>
      <c r="E40" s="208"/>
      <c r="F40" s="208"/>
      <c r="G40" s="208"/>
      <c r="H40" s="208"/>
      <c r="I40" s="307"/>
      <c r="J40" s="197"/>
      <c r="K40" s="526" t="s">
        <v>361</v>
      </c>
      <c r="L40" s="200"/>
      <c r="M40" s="201">
        <v>3</v>
      </c>
      <c r="N40" s="191"/>
      <c r="O40" s="197" t="s">
        <v>141</v>
      </c>
    </row>
    <row r="41" spans="1:15" x14ac:dyDescent="0.3">
      <c r="A41" s="197"/>
      <c r="B41" s="348"/>
      <c r="C41" s="306" t="s">
        <v>359</v>
      </c>
      <c r="D41" s="306"/>
      <c r="E41" s="208"/>
      <c r="F41" s="208"/>
      <c r="G41" s="208"/>
      <c r="H41" s="208"/>
      <c r="I41" s="307"/>
      <c r="J41" s="197"/>
      <c r="K41" s="526" t="s">
        <v>361</v>
      </c>
      <c r="L41" s="200"/>
      <c r="M41" s="201">
        <v>2</v>
      </c>
      <c r="N41" s="191"/>
      <c r="O41" s="349" t="s">
        <v>144</v>
      </c>
    </row>
    <row r="42" spans="1:15" x14ac:dyDescent="0.3">
      <c r="A42" s="197"/>
      <c r="B42" s="530"/>
      <c r="C42" s="314" t="s">
        <v>360</v>
      </c>
      <c r="D42" s="314"/>
      <c r="E42" s="213"/>
      <c r="F42" s="213"/>
      <c r="G42" s="213"/>
      <c r="H42" s="213"/>
      <c r="I42" s="341"/>
      <c r="J42" s="214"/>
      <c r="K42" s="389" t="s">
        <v>361</v>
      </c>
      <c r="L42" s="245"/>
      <c r="M42" s="316">
        <v>1</v>
      </c>
      <c r="N42" s="262"/>
      <c r="O42" s="214"/>
    </row>
    <row r="43" spans="1:15" ht="15" customHeight="1" x14ac:dyDescent="0.3">
      <c r="A43" s="197"/>
      <c r="B43" s="348" t="s">
        <v>6</v>
      </c>
      <c r="C43" s="306" t="s">
        <v>78</v>
      </c>
      <c r="D43" s="208"/>
      <c r="E43" s="208"/>
      <c r="F43" s="208"/>
      <c r="G43" s="208"/>
      <c r="H43" s="208"/>
      <c r="I43" s="307"/>
      <c r="J43" s="197"/>
      <c r="K43" s="302" t="s">
        <v>361</v>
      </c>
      <c r="L43" s="197"/>
      <c r="M43" s="191">
        <v>1</v>
      </c>
      <c r="N43" s="191"/>
      <c r="O43" s="197" t="s">
        <v>141</v>
      </c>
    </row>
    <row r="44" spans="1:15" ht="15" customHeight="1" x14ac:dyDescent="0.3">
      <c r="A44" s="214"/>
      <c r="B44" s="530"/>
      <c r="C44" s="314"/>
      <c r="D44" s="213"/>
      <c r="E44" s="213"/>
      <c r="F44" s="213"/>
      <c r="G44" s="213"/>
      <c r="H44" s="213"/>
      <c r="I44" s="341"/>
      <c r="J44" s="214"/>
      <c r="K44" s="343"/>
      <c r="L44" s="214"/>
      <c r="M44" s="262"/>
      <c r="N44" s="262"/>
      <c r="O44" s="520" t="s">
        <v>144</v>
      </c>
    </row>
    <row r="45" spans="1:15" ht="45" customHeight="1" x14ac:dyDescent="0.3">
      <c r="A45" s="512" t="s">
        <v>309</v>
      </c>
      <c r="B45" s="519" t="s">
        <v>63</v>
      </c>
      <c r="C45" s="519"/>
      <c r="D45" s="519"/>
      <c r="E45" s="519"/>
      <c r="F45" s="519"/>
      <c r="G45" s="519"/>
      <c r="H45" s="519"/>
      <c r="I45" s="519"/>
      <c r="J45" s="227"/>
      <c r="K45" s="531"/>
      <c r="L45" s="227"/>
      <c r="M45" s="227"/>
      <c r="N45" s="227"/>
      <c r="O45" s="227"/>
    </row>
    <row r="46" spans="1:15" ht="15" customHeight="1" x14ac:dyDescent="0.3">
      <c r="A46" s="210"/>
      <c r="B46" s="199" t="s">
        <v>364</v>
      </c>
      <c r="C46" s="532"/>
      <c r="D46" s="532"/>
      <c r="E46" s="532"/>
      <c r="F46" s="532"/>
      <c r="G46" s="532"/>
      <c r="H46" s="532"/>
      <c r="I46" s="532"/>
      <c r="J46" s="199"/>
      <c r="K46" s="526" t="s">
        <v>361</v>
      </c>
      <c r="L46" s="199"/>
      <c r="M46" s="204" t="s">
        <v>146</v>
      </c>
      <c r="N46" s="201"/>
      <c r="O46" s="200" t="s">
        <v>141</v>
      </c>
    </row>
    <row r="47" spans="1:15" ht="15" customHeight="1" x14ac:dyDescent="0.3">
      <c r="A47" s="210"/>
      <c r="B47" s="199" t="s">
        <v>365</v>
      </c>
      <c r="C47" s="532"/>
      <c r="D47" s="532"/>
      <c r="E47" s="532"/>
      <c r="F47" s="532"/>
      <c r="G47" s="532"/>
      <c r="H47" s="532"/>
      <c r="I47" s="532"/>
      <c r="J47" s="199"/>
      <c r="K47" s="526" t="s">
        <v>361</v>
      </c>
      <c r="L47" s="199"/>
      <c r="M47" s="204">
        <v>1</v>
      </c>
      <c r="N47" s="191"/>
      <c r="O47" s="349" t="s">
        <v>144</v>
      </c>
    </row>
    <row r="48" spans="1:15" ht="15" customHeight="1" x14ac:dyDescent="0.3">
      <c r="A48" s="215"/>
      <c r="B48" s="364" t="s">
        <v>366</v>
      </c>
      <c r="C48" s="533"/>
      <c r="D48" s="533"/>
      <c r="E48" s="533"/>
      <c r="F48" s="533"/>
      <c r="G48" s="533"/>
      <c r="H48" s="533"/>
      <c r="I48" s="533"/>
      <c r="J48" s="214"/>
      <c r="K48" s="526" t="s">
        <v>361</v>
      </c>
      <c r="L48" s="214"/>
      <c r="M48" s="262" t="s">
        <v>132</v>
      </c>
      <c r="N48" s="262"/>
      <c r="O48" s="214"/>
    </row>
    <row r="49" spans="1:15" ht="33.75" customHeight="1" x14ac:dyDescent="0.3">
      <c r="A49" s="493" t="s">
        <v>310</v>
      </c>
      <c r="B49" s="504" t="s">
        <v>64</v>
      </c>
      <c r="C49" s="504"/>
      <c r="D49" s="504"/>
      <c r="E49" s="504"/>
      <c r="F49" s="504"/>
      <c r="G49" s="504"/>
      <c r="H49" s="504"/>
      <c r="I49" s="504"/>
      <c r="J49" s="197"/>
      <c r="K49" s="534" t="s">
        <v>367</v>
      </c>
      <c r="L49" s="197"/>
      <c r="M49" s="323">
        <v>3</v>
      </c>
      <c r="N49" s="327"/>
      <c r="O49" s="199" t="s">
        <v>161</v>
      </c>
    </row>
    <row r="50" spans="1:15" ht="19.5" customHeight="1" x14ac:dyDescent="0.3">
      <c r="A50" s="415"/>
      <c r="B50" s="416"/>
      <c r="C50" s="416"/>
      <c r="D50" s="416"/>
      <c r="E50" s="416"/>
      <c r="F50" s="416"/>
      <c r="G50" s="416"/>
      <c r="H50" s="416"/>
      <c r="I50" s="417" t="s">
        <v>523</v>
      </c>
      <c r="J50" s="418"/>
      <c r="K50" s="418"/>
      <c r="L50" s="418"/>
      <c r="M50" s="418"/>
      <c r="N50" s="418"/>
      <c r="O50" s="418"/>
    </row>
    <row r="51" spans="1:15" ht="5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 x14ac:dyDescent="0.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5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 t="str">
        <f>Lamp.2!M157</f>
        <v xml:space="preserve">Bandung, </v>
      </c>
      <c r="M54" s="1"/>
      <c r="N54" s="1"/>
      <c r="O54" s="1"/>
    </row>
    <row r="55" spans="1:15" ht="32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421" t="str">
        <f>Lamp.2!M158</f>
        <v>Fakultas Teknik Pertambangan dan Perminyakan Institut Teknologi Bandung</v>
      </c>
      <c r="M55" s="421"/>
      <c r="N55" s="421"/>
      <c r="O55" s="421"/>
    </row>
    <row r="56" spans="1:15" ht="11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 t="str">
        <f>Lamp.2!M159</f>
        <v>Dekan,</v>
      </c>
      <c r="M56" s="1"/>
      <c r="N56" s="1"/>
      <c r="O56" s="1"/>
    </row>
    <row r="57" spans="1:15" ht="8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24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9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8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7.25" customHeight="1" x14ac:dyDescent="0.3">
      <c r="L61" s="174" t="str">
        <f>Lamp.2!M164</f>
        <v>Prof. Sri Widiyantoro, M.Sc., Ph.D.</v>
      </c>
    </row>
    <row r="62" spans="1:15" x14ac:dyDescent="0.3">
      <c r="L62" s="174" t="str">
        <f>Lamp.2!M165</f>
        <v xml:space="preserve">NIP.  </v>
      </c>
      <c r="M62" s="174" t="str">
        <f>Lamp.2!N165</f>
        <v>19621205 198703 1 001</v>
      </c>
    </row>
    <row r="63" spans="1:15" x14ac:dyDescent="0.3">
      <c r="A63" s="174" t="s">
        <v>91</v>
      </c>
    </row>
    <row r="64" spans="1:15" ht="12.95" customHeight="1" x14ac:dyDescent="0.3">
      <c r="A64" s="175" t="s">
        <v>2</v>
      </c>
      <c r="B64" s="174" t="s">
        <v>92</v>
      </c>
    </row>
    <row r="65" spans="1:2" ht="12" customHeight="1" x14ac:dyDescent="0.3">
      <c r="A65" s="175" t="s">
        <v>6</v>
      </c>
      <c r="B65" s="174" t="s">
        <v>93</v>
      </c>
    </row>
    <row r="66" spans="1:2" ht="12" customHeight="1" x14ac:dyDescent="0.3">
      <c r="A66" s="175" t="s">
        <v>7</v>
      </c>
      <c r="B66" s="174" t="s">
        <v>94</v>
      </c>
    </row>
    <row r="67" spans="1:2" ht="12" customHeight="1" x14ac:dyDescent="0.3"/>
  </sheetData>
  <mergeCells count="12">
    <mergeCell ref="L55:O55"/>
    <mergeCell ref="B49:I49"/>
    <mergeCell ref="L1:O1"/>
    <mergeCell ref="A4:O4"/>
    <mergeCell ref="A5:O5"/>
    <mergeCell ref="B25:I25"/>
    <mergeCell ref="B29:I29"/>
    <mergeCell ref="B26:I26"/>
    <mergeCell ref="B28:I28"/>
    <mergeCell ref="B31:I31"/>
    <mergeCell ref="B33:I33"/>
    <mergeCell ref="B45:I45"/>
  </mergeCells>
  <phoneticPr fontId="0" type="noConversion"/>
  <printOptions horizontalCentered="1"/>
  <pageMargins left="0" right="0" top="0.196850393700787" bottom="0.196850393700787" header="0.511811023622047" footer="0.511811023622047"/>
  <pageSetup paperSize="9" scale="90" orientation="portrait" horizontalDpi="300" verticalDpi="300" r:id="rId1"/>
  <headerFooter alignWithMargins="0"/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showGridLines="0" topLeftCell="A10" zoomScale="120" zoomScaleNormal="120" zoomScaleSheetLayoutView="75" workbookViewId="0">
      <selection activeCell="M89" sqref="M89"/>
    </sheetView>
  </sheetViews>
  <sheetFormatPr defaultRowHeight="16.5" x14ac:dyDescent="0.3"/>
  <cols>
    <col min="1" max="1" width="4.42578125" style="174" customWidth="1"/>
    <col min="2" max="2" width="2.42578125" style="174" customWidth="1"/>
    <col min="3" max="3" width="2.7109375" style="174" customWidth="1"/>
    <col min="4" max="4" width="5.7109375" style="174" customWidth="1"/>
    <col min="5" max="5" width="3.7109375" style="174" customWidth="1"/>
    <col min="6" max="6" width="5.7109375" style="174" customWidth="1"/>
    <col min="7" max="7" width="6.42578125" style="174" customWidth="1"/>
    <col min="8" max="8" width="2.42578125" style="174" customWidth="1"/>
    <col min="9" max="9" width="25.28515625" style="174" customWidth="1"/>
    <col min="10" max="10" width="9.5703125" style="174" customWidth="1"/>
    <col min="11" max="11" width="11.28515625" style="174" customWidth="1"/>
    <col min="12" max="12" width="10.28515625" style="174" customWidth="1"/>
    <col min="13" max="13" width="8.42578125" style="174" customWidth="1"/>
    <col min="14" max="14" width="9" style="174" customWidth="1"/>
    <col min="15" max="15" width="14.7109375" style="174" customWidth="1"/>
    <col min="16" max="16384" width="9.140625" style="174"/>
  </cols>
  <sheetData>
    <row r="1" spans="1:17" ht="6.75" customHeight="1" x14ac:dyDescent="0.3"/>
    <row r="2" spans="1:17" ht="102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76"/>
      <c r="K2" s="176" t="s">
        <v>107</v>
      </c>
      <c r="L2" s="422" t="s">
        <v>418</v>
      </c>
      <c r="M2" s="422"/>
      <c r="N2" s="422"/>
      <c r="O2" s="422"/>
      <c r="P2" s="177"/>
      <c r="Q2" s="5"/>
    </row>
    <row r="3" spans="1:17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78"/>
      <c r="M3" s="178"/>
      <c r="N3" s="178"/>
      <c r="O3" s="1"/>
      <c r="P3" s="178"/>
      <c r="Q3" s="1"/>
    </row>
    <row r="4" spans="1:17" ht="8.1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3">
      <c r="A5" s="180" t="s">
        <v>82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7"/>
      <c r="Q5" s="1"/>
    </row>
    <row r="6" spans="1:17" x14ac:dyDescent="0.3">
      <c r="A6" s="180" t="s">
        <v>108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7"/>
      <c r="Q6" s="1"/>
    </row>
    <row r="7" spans="1:17" ht="12" customHeight="1" x14ac:dyDescent="0.3"/>
    <row r="8" spans="1:17" ht="14.1" customHeight="1" x14ac:dyDescent="0.3">
      <c r="A8" s="174" t="s">
        <v>83</v>
      </c>
    </row>
    <row r="9" spans="1:17" ht="6" customHeight="1" x14ac:dyDescent="0.3"/>
    <row r="10" spans="1:17" ht="14.1" customHeight="1" x14ac:dyDescent="0.3">
      <c r="C10" s="174" t="s">
        <v>84</v>
      </c>
      <c r="H10" s="174" t="s">
        <v>89</v>
      </c>
      <c r="I10" s="174" t="str">
        <f>Lamp.4!I9</f>
        <v>Prof. Sri Widiyantoro, M.Sc., Ph.D.</v>
      </c>
    </row>
    <row r="11" spans="1:17" ht="14.1" customHeight="1" x14ac:dyDescent="0.3">
      <c r="C11" s="174" t="s">
        <v>85</v>
      </c>
      <c r="H11" s="174" t="s">
        <v>89</v>
      </c>
      <c r="I11" s="174" t="str">
        <f>Lamp.4!I10</f>
        <v>19621205 198703 1 001</v>
      </c>
    </row>
    <row r="12" spans="1:17" ht="14.1" customHeight="1" x14ac:dyDescent="0.3">
      <c r="C12" s="174" t="s">
        <v>301</v>
      </c>
      <c r="H12" s="174" t="s">
        <v>89</v>
      </c>
      <c r="I12" s="174" t="str">
        <f>Lamp.4!I11</f>
        <v>Guru Besar, Pembina Utama Madya IV/e</v>
      </c>
    </row>
    <row r="13" spans="1:17" ht="14.1" customHeight="1" x14ac:dyDescent="0.3">
      <c r="C13" s="174" t="s">
        <v>124</v>
      </c>
      <c r="H13" s="174" t="s">
        <v>89</v>
      </c>
      <c r="I13" s="174" t="str">
        <f>Lamp.4!I12</f>
        <v>Dekan</v>
      </c>
    </row>
    <row r="14" spans="1:17" ht="14.1" customHeight="1" x14ac:dyDescent="0.3">
      <c r="C14" s="174" t="s">
        <v>155</v>
      </c>
      <c r="H14" s="174" t="s">
        <v>89</v>
      </c>
      <c r="I14" s="174" t="str">
        <f>Lamp.4!I13</f>
        <v>Fakultas Teknik Pertambangan dan Perminyakan Institut Teknologi Bandung</v>
      </c>
    </row>
    <row r="15" spans="1:17" ht="6" customHeight="1" x14ac:dyDescent="0.3"/>
    <row r="16" spans="1:17" ht="14.1" customHeight="1" x14ac:dyDescent="0.3">
      <c r="A16" s="174" t="s">
        <v>86</v>
      </c>
    </row>
    <row r="17" spans="1:15" ht="6" customHeight="1" x14ac:dyDescent="0.3"/>
    <row r="18" spans="1:15" ht="14.1" customHeight="1" x14ac:dyDescent="0.3">
      <c r="C18" s="174" t="s">
        <v>84</v>
      </c>
      <c r="H18" s="174" t="s">
        <v>89</v>
      </c>
      <c r="I18" s="174">
        <f>Lamp.4!I17</f>
        <v>0</v>
      </c>
    </row>
    <row r="19" spans="1:15" ht="14.1" customHeight="1" x14ac:dyDescent="0.3">
      <c r="C19" s="174" t="s">
        <v>85</v>
      </c>
      <c r="H19" s="174" t="s">
        <v>89</v>
      </c>
      <c r="I19" s="174">
        <f>Lamp.4!I18</f>
        <v>0</v>
      </c>
    </row>
    <row r="20" spans="1:15" ht="14.1" customHeight="1" x14ac:dyDescent="0.3">
      <c r="C20" s="174" t="s">
        <v>301</v>
      </c>
      <c r="H20" s="174" t="s">
        <v>89</v>
      </c>
      <c r="I20" s="174">
        <f>Lamp.4!I19</f>
        <v>0</v>
      </c>
    </row>
    <row r="21" spans="1:15" ht="14.1" customHeight="1" x14ac:dyDescent="0.3">
      <c r="C21" s="174" t="s">
        <v>314</v>
      </c>
      <c r="H21" s="174" t="s">
        <v>89</v>
      </c>
      <c r="I21" s="174">
        <f>Lamp.4!I20</f>
        <v>0</v>
      </c>
    </row>
    <row r="22" spans="1:15" ht="14.1" customHeight="1" x14ac:dyDescent="0.3">
      <c r="C22" s="174" t="s">
        <v>155</v>
      </c>
      <c r="H22" s="174" t="s">
        <v>89</v>
      </c>
      <c r="I22" s="174" t="str">
        <f>Lamp.4!I21</f>
        <v>Fakultas Teknik Pertambangan dan Perminyakan Institut Teknologi Bandung</v>
      </c>
    </row>
    <row r="23" spans="1:15" ht="6" customHeight="1" x14ac:dyDescent="0.3"/>
    <row r="24" spans="1:15" ht="14.1" customHeight="1" x14ac:dyDescent="0.3">
      <c r="A24" s="174" t="s">
        <v>315</v>
      </c>
    </row>
    <row r="25" spans="1:15" ht="3" customHeight="1" x14ac:dyDescent="0.3"/>
    <row r="26" spans="1:15" ht="3.75" customHeight="1" x14ac:dyDescent="0.3"/>
    <row r="27" spans="1:15" ht="53.25" customHeight="1" x14ac:dyDescent="0.3">
      <c r="A27" s="507" t="s">
        <v>51</v>
      </c>
      <c r="B27" s="535" t="s">
        <v>296</v>
      </c>
      <c r="C27" s="535"/>
      <c r="D27" s="535"/>
      <c r="E27" s="535"/>
      <c r="F27" s="535"/>
      <c r="G27" s="535"/>
      <c r="H27" s="535"/>
      <c r="I27" s="535"/>
      <c r="J27" s="428" t="s">
        <v>37</v>
      </c>
      <c r="K27" s="428" t="s">
        <v>297</v>
      </c>
      <c r="L27" s="428" t="s">
        <v>304</v>
      </c>
      <c r="M27" s="428" t="s">
        <v>299</v>
      </c>
      <c r="N27" s="428" t="s">
        <v>87</v>
      </c>
      <c r="O27" s="428" t="s">
        <v>88</v>
      </c>
    </row>
    <row r="28" spans="1:15" x14ac:dyDescent="0.3">
      <c r="A28" s="430" t="s">
        <v>2</v>
      </c>
      <c r="B28" s="431" t="s">
        <v>6</v>
      </c>
      <c r="C28" s="432"/>
      <c r="D28" s="432"/>
      <c r="E28" s="432"/>
      <c r="F28" s="432"/>
      <c r="G28" s="432"/>
      <c r="H28" s="432"/>
      <c r="I28" s="433"/>
      <c r="J28" s="430" t="s">
        <v>7</v>
      </c>
      <c r="K28" s="184" t="s">
        <v>9</v>
      </c>
      <c r="L28" s="184" t="s">
        <v>10</v>
      </c>
      <c r="M28" s="184" t="s">
        <v>12</v>
      </c>
      <c r="N28" s="184" t="s">
        <v>14</v>
      </c>
      <c r="O28" s="184" t="s">
        <v>16</v>
      </c>
    </row>
    <row r="29" spans="1:15" x14ac:dyDescent="0.3">
      <c r="A29" s="434" t="s">
        <v>223</v>
      </c>
      <c r="B29" s="356" t="s">
        <v>316</v>
      </c>
      <c r="C29" s="187"/>
      <c r="D29" s="187"/>
      <c r="E29" s="187"/>
      <c r="F29" s="188"/>
      <c r="G29" s="189"/>
      <c r="H29" s="189"/>
      <c r="I29" s="190"/>
      <c r="J29" s="187"/>
      <c r="K29" s="187"/>
      <c r="L29" s="187"/>
      <c r="M29" s="187"/>
      <c r="N29" s="187"/>
      <c r="O29" s="187"/>
    </row>
    <row r="30" spans="1:15" x14ac:dyDescent="0.3">
      <c r="A30" s="493" t="s">
        <v>317</v>
      </c>
      <c r="B30" s="536" t="s">
        <v>66</v>
      </c>
      <c r="C30" s="537"/>
      <c r="D30" s="537"/>
      <c r="E30" s="537"/>
      <c r="F30" s="537"/>
      <c r="G30" s="537"/>
      <c r="H30" s="537"/>
      <c r="I30" s="537"/>
      <c r="J30" s="470"/>
      <c r="K30" s="470"/>
      <c r="L30" s="470"/>
      <c r="M30" s="470"/>
      <c r="N30" s="470"/>
      <c r="O30" s="470"/>
    </row>
    <row r="31" spans="1:15" x14ac:dyDescent="0.3">
      <c r="A31" s="493"/>
      <c r="B31" s="538" t="s">
        <v>424</v>
      </c>
      <c r="C31" s="470"/>
      <c r="D31" s="470"/>
      <c r="E31" s="470"/>
      <c r="F31" s="470"/>
      <c r="G31" s="470"/>
      <c r="H31" s="470"/>
      <c r="I31" s="470"/>
      <c r="J31" s="470"/>
      <c r="K31" s="495" t="s">
        <v>368</v>
      </c>
      <c r="L31" s="495"/>
      <c r="M31" s="311">
        <v>3</v>
      </c>
      <c r="N31" s="191"/>
      <c r="O31" s="539" t="s">
        <v>153</v>
      </c>
    </row>
    <row r="32" spans="1:15" x14ac:dyDescent="0.3">
      <c r="A32" s="488"/>
      <c r="B32" s="492" t="s">
        <v>425</v>
      </c>
      <c r="C32" s="214"/>
      <c r="D32" s="212"/>
      <c r="E32" s="360"/>
      <c r="F32" s="360"/>
      <c r="G32" s="360"/>
      <c r="H32" s="360"/>
      <c r="I32" s="341"/>
      <c r="J32" s="214"/>
      <c r="K32" s="389" t="s">
        <v>368</v>
      </c>
      <c r="L32" s="389"/>
      <c r="M32" s="262">
        <v>2</v>
      </c>
      <c r="N32" s="262"/>
      <c r="O32" s="540"/>
    </row>
    <row r="33" spans="1:15" x14ac:dyDescent="0.3">
      <c r="A33" s="493" t="s">
        <v>369</v>
      </c>
      <c r="B33" s="536" t="s">
        <v>79</v>
      </c>
      <c r="C33" s="536"/>
      <c r="D33" s="536"/>
      <c r="E33" s="536"/>
      <c r="F33" s="536"/>
      <c r="G33" s="536"/>
      <c r="H33" s="536"/>
      <c r="I33" s="536"/>
      <c r="J33" s="470"/>
      <c r="K33" s="470"/>
      <c r="L33" s="470"/>
      <c r="M33" s="470"/>
      <c r="N33" s="470"/>
      <c r="O33" s="470"/>
    </row>
    <row r="34" spans="1:15" x14ac:dyDescent="0.3">
      <c r="A34" s="493"/>
      <c r="B34" s="198" t="s">
        <v>370</v>
      </c>
      <c r="C34" s="65"/>
      <c r="D34" s="65"/>
      <c r="E34" s="65"/>
      <c r="F34" s="65"/>
      <c r="G34" s="65"/>
      <c r="H34" s="65"/>
      <c r="I34" s="541"/>
      <c r="J34" s="470"/>
      <c r="K34" s="470"/>
      <c r="L34" s="470"/>
      <c r="M34" s="470"/>
      <c r="N34" s="470"/>
      <c r="O34" s="470"/>
    </row>
    <row r="35" spans="1:15" x14ac:dyDescent="0.3">
      <c r="A35" s="493"/>
      <c r="B35" s="542"/>
      <c r="C35" s="543" t="s">
        <v>372</v>
      </c>
      <c r="D35" s="80"/>
      <c r="E35" s="80"/>
      <c r="F35" s="80"/>
      <c r="G35" s="80"/>
      <c r="H35" s="80"/>
      <c r="I35" s="544"/>
      <c r="J35" s="470"/>
      <c r="K35" s="495" t="s">
        <v>373</v>
      </c>
      <c r="L35" s="495"/>
      <c r="M35" s="311">
        <v>3</v>
      </c>
      <c r="N35" s="191"/>
      <c r="O35" s="539" t="s">
        <v>153</v>
      </c>
    </row>
    <row r="36" spans="1:15" x14ac:dyDescent="0.3">
      <c r="A36" s="493"/>
      <c r="B36" s="542"/>
      <c r="C36" s="543" t="s">
        <v>147</v>
      </c>
      <c r="D36" s="194"/>
      <c r="E36" s="80"/>
      <c r="F36" s="80"/>
      <c r="G36" s="80"/>
      <c r="H36" s="80"/>
      <c r="I36" s="545"/>
      <c r="J36" s="470"/>
      <c r="K36" s="495" t="s">
        <v>373</v>
      </c>
      <c r="L36" s="495"/>
      <c r="M36" s="311">
        <v>2</v>
      </c>
      <c r="N36" s="311"/>
      <c r="O36" s="546"/>
    </row>
    <row r="37" spans="1:15" x14ac:dyDescent="0.3">
      <c r="A37" s="493"/>
      <c r="B37" s="194" t="s">
        <v>371</v>
      </c>
      <c r="C37" s="65"/>
      <c r="D37" s="65"/>
      <c r="E37" s="65"/>
      <c r="F37" s="65"/>
      <c r="G37" s="65"/>
      <c r="H37" s="65"/>
      <c r="I37" s="547"/>
      <c r="J37" s="470"/>
      <c r="K37" s="470"/>
      <c r="L37" s="470"/>
      <c r="M37" s="470"/>
      <c r="N37" s="470"/>
      <c r="O37" s="470"/>
    </row>
    <row r="38" spans="1:15" x14ac:dyDescent="0.3">
      <c r="A38" s="493"/>
      <c r="B38" s="542"/>
      <c r="C38" s="14" t="s">
        <v>372</v>
      </c>
      <c r="D38" s="80"/>
      <c r="E38" s="80"/>
      <c r="F38" s="80"/>
      <c r="G38" s="80"/>
      <c r="H38" s="80"/>
      <c r="I38" s="544"/>
      <c r="J38" s="470"/>
      <c r="K38" s="495" t="s">
        <v>373</v>
      </c>
      <c r="L38" s="495"/>
      <c r="M38" s="311">
        <v>2</v>
      </c>
      <c r="N38" s="191"/>
      <c r="O38" s="539" t="s">
        <v>153</v>
      </c>
    </row>
    <row r="39" spans="1:15" x14ac:dyDescent="0.3">
      <c r="A39" s="493"/>
      <c r="B39" s="530"/>
      <c r="C39" s="458" t="s">
        <v>147</v>
      </c>
      <c r="D39" s="209"/>
      <c r="E39" s="312"/>
      <c r="F39" s="312"/>
      <c r="G39" s="312"/>
      <c r="H39" s="312"/>
      <c r="I39" s="307"/>
      <c r="J39" s="197"/>
      <c r="K39" s="495" t="s">
        <v>373</v>
      </c>
      <c r="L39" s="495"/>
      <c r="M39" s="191">
        <v>1</v>
      </c>
      <c r="N39" s="191"/>
      <c r="O39" s="540"/>
    </row>
    <row r="40" spans="1:15" x14ac:dyDescent="0.3">
      <c r="A40" s="512" t="s">
        <v>318</v>
      </c>
      <c r="B40" s="511" t="s">
        <v>426</v>
      </c>
      <c r="C40" s="189"/>
      <c r="D40" s="189"/>
      <c r="E40" s="189"/>
      <c r="F40" s="189"/>
      <c r="G40" s="189"/>
      <c r="H40" s="189"/>
      <c r="I40" s="190"/>
      <c r="J40" s="187"/>
      <c r="K40" s="187"/>
      <c r="L40" s="187"/>
      <c r="M40" s="187"/>
      <c r="N40" s="187"/>
      <c r="O40" s="187"/>
    </row>
    <row r="41" spans="1:15" x14ac:dyDescent="0.3">
      <c r="A41" s="493"/>
      <c r="B41" s="194" t="s">
        <v>358</v>
      </c>
      <c r="C41" s="548"/>
      <c r="D41" s="548"/>
      <c r="E41" s="548"/>
      <c r="F41" s="548"/>
      <c r="G41" s="548"/>
      <c r="H41" s="65"/>
      <c r="I41" s="547"/>
      <c r="J41" s="470"/>
      <c r="K41" s="495" t="s">
        <v>377</v>
      </c>
      <c r="L41" s="495"/>
      <c r="M41" s="470"/>
      <c r="N41" s="197"/>
      <c r="O41" s="549" t="s">
        <v>154</v>
      </c>
    </row>
    <row r="42" spans="1:15" x14ac:dyDescent="0.3">
      <c r="A42" s="493"/>
      <c r="B42" s="550"/>
      <c r="C42" s="543" t="s">
        <v>374</v>
      </c>
      <c r="D42" s="470"/>
      <c r="E42" s="80"/>
      <c r="F42" s="80"/>
      <c r="G42" s="80"/>
      <c r="H42" s="80"/>
      <c r="I42" s="545"/>
      <c r="J42" s="470"/>
      <c r="K42" s="495" t="s">
        <v>378</v>
      </c>
      <c r="L42" s="495"/>
      <c r="M42" s="311">
        <v>2</v>
      </c>
      <c r="N42" s="191"/>
      <c r="O42" s="551"/>
    </row>
    <row r="43" spans="1:15" x14ac:dyDescent="0.3">
      <c r="A43" s="493"/>
      <c r="B43" s="552"/>
      <c r="C43" s="543" t="s">
        <v>375</v>
      </c>
      <c r="D43" s="470"/>
      <c r="E43" s="80"/>
      <c r="F43" s="80"/>
      <c r="G43" s="80"/>
      <c r="H43" s="80"/>
      <c r="I43" s="545"/>
      <c r="J43" s="470"/>
      <c r="K43" s="495" t="s">
        <v>378</v>
      </c>
      <c r="L43" s="495"/>
      <c r="M43" s="311">
        <v>1</v>
      </c>
      <c r="N43" s="191"/>
      <c r="O43" s="551"/>
    </row>
    <row r="44" spans="1:15" x14ac:dyDescent="0.3">
      <c r="A44" s="493"/>
      <c r="B44" s="552"/>
      <c r="C44" s="553" t="s">
        <v>376</v>
      </c>
      <c r="D44" s="198"/>
      <c r="E44" s="80"/>
      <c r="F44" s="80"/>
      <c r="G44" s="80"/>
      <c r="H44" s="80"/>
      <c r="I44" s="545"/>
      <c r="J44" s="470"/>
      <c r="K44" s="495" t="s">
        <v>378</v>
      </c>
      <c r="L44" s="495"/>
      <c r="M44" s="311" t="s">
        <v>132</v>
      </c>
      <c r="N44" s="191"/>
      <c r="O44" s="551"/>
    </row>
    <row r="45" spans="1:15" x14ac:dyDescent="0.3">
      <c r="A45" s="493"/>
      <c r="B45" s="194" t="s">
        <v>359</v>
      </c>
      <c r="C45" s="554"/>
      <c r="D45" s="554"/>
      <c r="E45" s="554"/>
      <c r="F45" s="554"/>
      <c r="G45" s="554"/>
      <c r="H45" s="65"/>
      <c r="I45" s="547"/>
      <c r="J45" s="470"/>
      <c r="K45" s="495" t="s">
        <v>378</v>
      </c>
      <c r="L45" s="495"/>
      <c r="M45" s="470"/>
      <c r="N45" s="197"/>
      <c r="O45" s="551"/>
    </row>
    <row r="46" spans="1:15" x14ac:dyDescent="0.3">
      <c r="A46" s="493"/>
      <c r="B46" s="550"/>
      <c r="C46" s="543" t="s">
        <v>374</v>
      </c>
      <c r="D46" s="470"/>
      <c r="E46" s="80"/>
      <c r="F46" s="80"/>
      <c r="G46" s="80"/>
      <c r="H46" s="80"/>
      <c r="I46" s="545"/>
      <c r="J46" s="470"/>
      <c r="K46" s="495" t="s">
        <v>378</v>
      </c>
      <c r="L46" s="495"/>
      <c r="M46" s="311" t="s">
        <v>146</v>
      </c>
      <c r="N46" s="191"/>
      <c r="O46" s="551"/>
    </row>
    <row r="47" spans="1:15" x14ac:dyDescent="0.3">
      <c r="A47" s="493"/>
      <c r="B47" s="552"/>
      <c r="C47" s="543" t="s">
        <v>375</v>
      </c>
      <c r="D47" s="470"/>
      <c r="E47" s="80"/>
      <c r="F47" s="80"/>
      <c r="G47" s="80"/>
      <c r="H47" s="80"/>
      <c r="I47" s="545"/>
      <c r="J47" s="470"/>
      <c r="K47" s="495" t="s">
        <v>378</v>
      </c>
      <c r="L47" s="495"/>
      <c r="M47" s="311">
        <v>1</v>
      </c>
      <c r="N47" s="191"/>
      <c r="O47" s="551"/>
    </row>
    <row r="48" spans="1:15" x14ac:dyDescent="0.3">
      <c r="A48" s="488"/>
      <c r="B48" s="411"/>
      <c r="C48" s="555" t="s">
        <v>376</v>
      </c>
      <c r="D48" s="364"/>
      <c r="E48" s="360"/>
      <c r="F48" s="360"/>
      <c r="G48" s="360"/>
      <c r="H48" s="360"/>
      <c r="I48" s="341"/>
      <c r="J48" s="214"/>
      <c r="K48" s="343" t="s">
        <v>378</v>
      </c>
      <c r="L48" s="343"/>
      <c r="M48" s="262" t="s">
        <v>132</v>
      </c>
      <c r="N48" s="262"/>
      <c r="O48" s="556"/>
    </row>
    <row r="49" spans="1:15" ht="75.75" customHeight="1" x14ac:dyDescent="0.3">
      <c r="A49" s="434" t="s">
        <v>319</v>
      </c>
      <c r="B49" s="557" t="s">
        <v>80</v>
      </c>
      <c r="C49" s="558"/>
      <c r="D49" s="558"/>
      <c r="E49" s="558"/>
      <c r="F49" s="558"/>
      <c r="G49" s="558"/>
      <c r="H49" s="558"/>
      <c r="I49" s="559"/>
      <c r="J49" s="187"/>
      <c r="K49" s="446" t="s">
        <v>373</v>
      </c>
      <c r="L49" s="446"/>
      <c r="M49" s="184">
        <v>1</v>
      </c>
      <c r="N49" s="184"/>
      <c r="O49" s="560" t="s">
        <v>148</v>
      </c>
    </row>
    <row r="50" spans="1:15" ht="18" customHeight="1" x14ac:dyDescent="0.3">
      <c r="A50" s="512" t="s">
        <v>320</v>
      </c>
      <c r="B50" s="561" t="s">
        <v>149</v>
      </c>
      <c r="C50" s="561"/>
      <c r="D50" s="561"/>
      <c r="E50" s="561"/>
      <c r="F50" s="561"/>
      <c r="G50" s="561"/>
      <c r="H50" s="561"/>
      <c r="I50" s="561"/>
      <c r="J50" s="195"/>
      <c r="K50" s="195"/>
      <c r="L50" s="195"/>
      <c r="M50" s="562"/>
      <c r="N50" s="563"/>
      <c r="O50" s="564" t="s">
        <v>150</v>
      </c>
    </row>
    <row r="51" spans="1:15" x14ac:dyDescent="0.3">
      <c r="A51" s="493"/>
      <c r="B51" s="565" t="s">
        <v>379</v>
      </c>
      <c r="C51" s="565"/>
      <c r="D51" s="565"/>
      <c r="E51" s="565"/>
      <c r="F51" s="565"/>
      <c r="G51" s="565"/>
      <c r="H51" s="565"/>
      <c r="I51" s="565"/>
      <c r="J51" s="199"/>
      <c r="K51" s="239" t="s">
        <v>381</v>
      </c>
      <c r="L51" s="239"/>
      <c r="M51" s="566">
        <v>3</v>
      </c>
      <c r="N51" s="567"/>
      <c r="O51" s="568"/>
    </row>
    <row r="52" spans="1:15" x14ac:dyDescent="0.3">
      <c r="A52" s="488"/>
      <c r="B52" s="569" t="s">
        <v>380</v>
      </c>
      <c r="C52" s="569"/>
      <c r="D52" s="569"/>
      <c r="E52" s="569"/>
      <c r="F52" s="569"/>
      <c r="G52" s="569"/>
      <c r="H52" s="569"/>
      <c r="I52" s="569"/>
      <c r="J52" s="245"/>
      <c r="K52" s="239" t="s">
        <v>381</v>
      </c>
      <c r="L52" s="239"/>
      <c r="M52" s="570">
        <v>2</v>
      </c>
      <c r="N52" s="295"/>
      <c r="O52" s="540"/>
    </row>
    <row r="53" spans="1:15" ht="15" customHeight="1" x14ac:dyDescent="0.3">
      <c r="A53" s="512" t="s">
        <v>321</v>
      </c>
      <c r="B53" s="571" t="s">
        <v>70</v>
      </c>
      <c r="C53" s="571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227"/>
      <c r="O53" s="549" t="s">
        <v>519</v>
      </c>
    </row>
    <row r="54" spans="1:15" ht="15" customHeight="1" x14ac:dyDescent="0.3">
      <c r="A54" s="493"/>
      <c r="B54" s="572" t="s">
        <v>322</v>
      </c>
      <c r="C54" s="573" t="s">
        <v>239</v>
      </c>
      <c r="D54" s="470"/>
      <c r="E54" s="470"/>
      <c r="F54" s="470"/>
      <c r="G54" s="470"/>
      <c r="H54" s="470"/>
      <c r="I54" s="470"/>
      <c r="J54" s="470"/>
      <c r="K54" s="470"/>
      <c r="L54" s="470"/>
      <c r="M54" s="311"/>
      <c r="N54" s="191"/>
      <c r="O54" s="551"/>
    </row>
    <row r="55" spans="1:15" ht="15" customHeight="1" x14ac:dyDescent="0.3">
      <c r="A55" s="493"/>
      <c r="B55" s="349"/>
      <c r="C55" s="574" t="s">
        <v>323</v>
      </c>
      <c r="D55" s="80"/>
      <c r="E55" s="80"/>
      <c r="F55" s="80"/>
      <c r="G55" s="80"/>
      <c r="H55" s="80"/>
      <c r="I55" s="545"/>
      <c r="J55" s="470"/>
      <c r="K55" s="239" t="s">
        <v>381</v>
      </c>
      <c r="L55" s="239"/>
      <c r="M55" s="311">
        <v>3</v>
      </c>
      <c r="N55" s="191"/>
      <c r="O55" s="551"/>
    </row>
    <row r="56" spans="1:15" ht="15" customHeight="1" x14ac:dyDescent="0.3">
      <c r="A56" s="493"/>
      <c r="B56" s="573"/>
      <c r="C56" s="574" t="s">
        <v>147</v>
      </c>
      <c r="D56" s="309"/>
      <c r="E56" s="309"/>
      <c r="F56" s="309"/>
      <c r="G56" s="309"/>
      <c r="H56" s="309"/>
      <c r="I56" s="545"/>
      <c r="J56" s="470"/>
      <c r="K56" s="239" t="s">
        <v>381</v>
      </c>
      <c r="L56" s="239"/>
      <c r="M56" s="311">
        <v>2</v>
      </c>
      <c r="N56" s="191"/>
      <c r="O56" s="551"/>
    </row>
    <row r="57" spans="1:15" x14ac:dyDescent="0.3">
      <c r="A57" s="493"/>
      <c r="B57" s="572" t="s">
        <v>6</v>
      </c>
      <c r="C57" s="575" t="s">
        <v>324</v>
      </c>
      <c r="D57" s="199"/>
      <c r="E57" s="199"/>
      <c r="F57" s="199"/>
      <c r="G57" s="199"/>
      <c r="H57" s="199"/>
      <c r="I57" s="199"/>
      <c r="J57" s="199"/>
      <c r="K57" s="199"/>
      <c r="L57" s="199"/>
      <c r="M57" s="204"/>
      <c r="N57" s="311"/>
      <c r="O57" s="551"/>
    </row>
    <row r="58" spans="1:15" x14ac:dyDescent="0.3">
      <c r="A58" s="493"/>
      <c r="B58" s="348"/>
      <c r="C58" s="574" t="s">
        <v>323</v>
      </c>
      <c r="D58" s="80"/>
      <c r="E58" s="80"/>
      <c r="F58" s="80"/>
      <c r="G58" s="80"/>
      <c r="H58" s="80"/>
      <c r="I58" s="544"/>
      <c r="J58" s="199"/>
      <c r="K58" s="239" t="s">
        <v>381</v>
      </c>
      <c r="L58" s="239"/>
      <c r="M58" s="204">
        <v>2</v>
      </c>
      <c r="N58" s="204"/>
      <c r="O58" s="551"/>
    </row>
    <row r="59" spans="1:15" x14ac:dyDescent="0.3">
      <c r="A59" s="488"/>
      <c r="B59" s="348"/>
      <c r="C59" s="574" t="s">
        <v>147</v>
      </c>
      <c r="D59" s="360"/>
      <c r="E59" s="360"/>
      <c r="F59" s="360"/>
      <c r="G59" s="360"/>
      <c r="H59" s="360"/>
      <c r="I59" s="405"/>
      <c r="J59" s="245"/>
      <c r="K59" s="389" t="s">
        <v>381</v>
      </c>
      <c r="L59" s="389"/>
      <c r="M59" s="316">
        <v>1</v>
      </c>
      <c r="N59" s="316"/>
      <c r="O59" s="556"/>
    </row>
    <row r="60" spans="1:15" x14ac:dyDescent="0.3">
      <c r="A60" s="493" t="s">
        <v>325</v>
      </c>
      <c r="B60" s="576" t="s">
        <v>71</v>
      </c>
      <c r="C60" s="577"/>
      <c r="D60" s="309"/>
      <c r="E60" s="309"/>
      <c r="F60" s="309"/>
      <c r="G60" s="309"/>
      <c r="H60" s="309"/>
      <c r="I60" s="545"/>
      <c r="J60" s="470"/>
      <c r="K60" s="470"/>
      <c r="L60" s="470"/>
      <c r="M60" s="470"/>
      <c r="N60" s="197"/>
      <c r="O60" s="568" t="s">
        <v>163</v>
      </c>
    </row>
    <row r="61" spans="1:15" x14ac:dyDescent="0.3">
      <c r="A61" s="493"/>
      <c r="B61" s="572">
        <v>1</v>
      </c>
      <c r="C61" s="466" t="s">
        <v>244</v>
      </c>
      <c r="D61" s="309"/>
      <c r="E61" s="309"/>
      <c r="F61" s="309"/>
      <c r="G61" s="309"/>
      <c r="H61" s="309"/>
      <c r="I61" s="545"/>
      <c r="J61" s="470"/>
      <c r="K61" s="470"/>
      <c r="L61" s="470"/>
      <c r="M61" s="470"/>
      <c r="N61" s="197"/>
      <c r="O61" s="568"/>
    </row>
    <row r="62" spans="1:15" x14ac:dyDescent="0.3">
      <c r="A62" s="493"/>
      <c r="B62" s="349"/>
      <c r="C62" s="466" t="s">
        <v>3</v>
      </c>
      <c r="D62" s="309" t="s">
        <v>245</v>
      </c>
      <c r="E62" s="309"/>
      <c r="F62" s="309"/>
      <c r="G62" s="309"/>
      <c r="H62" s="309"/>
      <c r="I62" s="545"/>
      <c r="J62" s="470"/>
      <c r="K62" s="495" t="s">
        <v>382</v>
      </c>
      <c r="L62" s="495"/>
      <c r="M62" s="311">
        <v>3</v>
      </c>
      <c r="N62" s="197"/>
      <c r="O62" s="568"/>
    </row>
    <row r="63" spans="1:15" x14ac:dyDescent="0.3">
      <c r="A63" s="493"/>
      <c r="B63" s="349"/>
      <c r="C63" s="466" t="s">
        <v>4</v>
      </c>
      <c r="D63" s="309" t="s">
        <v>246</v>
      </c>
      <c r="E63" s="309"/>
      <c r="F63" s="309"/>
      <c r="G63" s="309"/>
      <c r="H63" s="309"/>
      <c r="I63" s="545"/>
      <c r="J63" s="470"/>
      <c r="K63" s="495" t="s">
        <v>382</v>
      </c>
      <c r="L63" s="495"/>
      <c r="M63" s="311">
        <v>2</v>
      </c>
      <c r="N63" s="197"/>
      <c r="O63" s="568"/>
    </row>
    <row r="64" spans="1:15" x14ac:dyDescent="0.3">
      <c r="A64" s="493"/>
      <c r="B64" s="573"/>
      <c r="C64" s="466" t="s">
        <v>286</v>
      </c>
      <c r="D64" s="309" t="s">
        <v>247</v>
      </c>
      <c r="E64" s="309"/>
      <c r="F64" s="309"/>
      <c r="G64" s="309"/>
      <c r="H64" s="309"/>
      <c r="I64" s="545"/>
      <c r="J64" s="470"/>
      <c r="K64" s="495" t="s">
        <v>382</v>
      </c>
      <c r="L64" s="495"/>
      <c r="M64" s="311">
        <v>1</v>
      </c>
      <c r="N64" s="197"/>
      <c r="O64" s="568"/>
    </row>
    <row r="65" spans="1:15" x14ac:dyDescent="0.3">
      <c r="A65" s="493"/>
      <c r="B65" s="572">
        <v>2</v>
      </c>
      <c r="C65" s="466" t="s">
        <v>248</v>
      </c>
      <c r="D65" s="309"/>
      <c r="E65" s="309"/>
      <c r="F65" s="309"/>
      <c r="G65" s="309"/>
      <c r="H65" s="309"/>
      <c r="I65" s="545"/>
      <c r="J65" s="470"/>
      <c r="K65" s="470"/>
      <c r="L65" s="470"/>
      <c r="M65" s="470"/>
      <c r="N65" s="197"/>
      <c r="O65" s="568"/>
    </row>
    <row r="66" spans="1:15" x14ac:dyDescent="0.3">
      <c r="A66" s="493"/>
      <c r="B66" s="349"/>
      <c r="C66" s="542" t="s">
        <v>3</v>
      </c>
      <c r="D66" s="545" t="s">
        <v>231</v>
      </c>
      <c r="E66" s="470"/>
      <c r="F66" s="194"/>
      <c r="G66" s="80"/>
      <c r="H66" s="80"/>
      <c r="I66" s="545"/>
      <c r="J66" s="470"/>
      <c r="K66" s="495" t="s">
        <v>382</v>
      </c>
      <c r="L66" s="495"/>
      <c r="M66" s="311">
        <v>5</v>
      </c>
      <c r="N66" s="191"/>
      <c r="O66" s="568"/>
    </row>
    <row r="67" spans="1:15" x14ac:dyDescent="0.3">
      <c r="A67" s="493"/>
      <c r="B67" s="349"/>
      <c r="C67" s="574" t="s">
        <v>4</v>
      </c>
      <c r="D67" s="545" t="s">
        <v>234</v>
      </c>
      <c r="E67" s="194"/>
      <c r="F67" s="309"/>
      <c r="G67" s="309"/>
      <c r="H67" s="309"/>
      <c r="I67" s="545"/>
      <c r="J67" s="470"/>
      <c r="K67" s="495" t="s">
        <v>382</v>
      </c>
      <c r="L67" s="495"/>
      <c r="M67" s="311">
        <v>3</v>
      </c>
      <c r="N67" s="191"/>
      <c r="O67" s="568"/>
    </row>
    <row r="68" spans="1:15" x14ac:dyDescent="0.3">
      <c r="A68" s="493"/>
      <c r="B68" s="520"/>
      <c r="C68" s="530" t="s">
        <v>286</v>
      </c>
      <c r="D68" s="545" t="s">
        <v>249</v>
      </c>
      <c r="E68" s="198"/>
      <c r="F68" s="309"/>
      <c r="G68" s="309"/>
      <c r="H68" s="309"/>
      <c r="I68" s="545"/>
      <c r="J68" s="470"/>
      <c r="K68" s="389" t="s">
        <v>382</v>
      </c>
      <c r="L68" s="389"/>
      <c r="M68" s="311">
        <v>1</v>
      </c>
      <c r="N68" s="191"/>
      <c r="O68" s="568"/>
    </row>
    <row r="69" spans="1:15" ht="30" customHeight="1" x14ac:dyDescent="0.3">
      <c r="A69" s="512" t="s">
        <v>326</v>
      </c>
      <c r="B69" s="578" t="s">
        <v>72</v>
      </c>
      <c r="C69" s="579"/>
      <c r="D69" s="579"/>
      <c r="E69" s="579"/>
      <c r="F69" s="579"/>
      <c r="G69" s="579"/>
      <c r="H69" s="579"/>
      <c r="I69" s="579"/>
      <c r="J69" s="187"/>
      <c r="K69" s="187"/>
      <c r="L69" s="187"/>
      <c r="M69" s="184"/>
      <c r="N69" s="184"/>
      <c r="O69" s="444"/>
    </row>
    <row r="70" spans="1:15" x14ac:dyDescent="0.3">
      <c r="A70" s="493"/>
      <c r="B70" s="580">
        <v>1</v>
      </c>
      <c r="C70" s="581" t="s">
        <v>251</v>
      </c>
      <c r="D70" s="582"/>
      <c r="E70" s="582"/>
      <c r="F70" s="582"/>
      <c r="G70" s="582"/>
      <c r="H70" s="582"/>
      <c r="I70" s="583"/>
      <c r="J70" s="307"/>
      <c r="K70" s="302" t="s">
        <v>349</v>
      </c>
      <c r="L70" s="302"/>
      <c r="M70" s="249">
        <v>5</v>
      </c>
      <c r="N70" s="249"/>
      <c r="O70" s="584" t="s">
        <v>164</v>
      </c>
    </row>
    <row r="71" spans="1:15" x14ac:dyDescent="0.3">
      <c r="A71" s="493"/>
      <c r="B71" s="580">
        <v>2</v>
      </c>
      <c r="C71" s="585" t="s">
        <v>252</v>
      </c>
      <c r="D71" s="527"/>
      <c r="E71" s="527"/>
      <c r="F71" s="527"/>
      <c r="G71" s="527"/>
      <c r="H71" s="527"/>
      <c r="I71" s="529"/>
      <c r="J71" s="307"/>
      <c r="K71" s="302" t="s">
        <v>349</v>
      </c>
      <c r="L71" s="302"/>
      <c r="M71" s="249">
        <v>5</v>
      </c>
      <c r="N71" s="249"/>
      <c r="O71" s="586"/>
    </row>
    <row r="72" spans="1:15" x14ac:dyDescent="0.3">
      <c r="A72" s="488"/>
      <c r="B72" s="587">
        <v>3</v>
      </c>
      <c r="C72" s="588" t="s">
        <v>253</v>
      </c>
      <c r="D72" s="533"/>
      <c r="E72" s="533"/>
      <c r="F72" s="533"/>
      <c r="G72" s="533"/>
      <c r="H72" s="533"/>
      <c r="I72" s="589"/>
      <c r="J72" s="341"/>
      <c r="K72" s="343" t="s">
        <v>349</v>
      </c>
      <c r="L72" s="343"/>
      <c r="M72" s="590">
        <v>5</v>
      </c>
      <c r="N72" s="590"/>
      <c r="O72" s="591"/>
    </row>
    <row r="73" spans="1:15" ht="15" customHeight="1" x14ac:dyDescent="0.3">
      <c r="A73" s="512" t="s">
        <v>327</v>
      </c>
      <c r="B73" s="519" t="s">
        <v>151</v>
      </c>
      <c r="C73" s="519"/>
      <c r="D73" s="519"/>
      <c r="E73" s="519"/>
      <c r="F73" s="519"/>
      <c r="G73" s="519"/>
      <c r="H73" s="519"/>
      <c r="I73" s="519"/>
      <c r="J73" s="227"/>
      <c r="K73" s="227"/>
      <c r="L73" s="227"/>
      <c r="M73" s="227"/>
      <c r="N73" s="227"/>
      <c r="O73" s="564" t="s">
        <v>163</v>
      </c>
    </row>
    <row r="74" spans="1:15" ht="26.25" customHeight="1" x14ac:dyDescent="0.3">
      <c r="A74" s="436"/>
      <c r="B74" s="575" t="s">
        <v>427</v>
      </c>
      <c r="C74" s="532"/>
      <c r="D74" s="532"/>
      <c r="E74" s="532"/>
      <c r="F74" s="532"/>
      <c r="G74" s="532"/>
      <c r="H74" s="532"/>
      <c r="I74" s="592"/>
      <c r="J74" s="199"/>
      <c r="K74" s="239" t="s">
        <v>383</v>
      </c>
      <c r="L74" s="239"/>
      <c r="M74" s="204">
        <v>5</v>
      </c>
      <c r="N74" s="191"/>
      <c r="O74" s="568"/>
    </row>
    <row r="75" spans="1:15" ht="25.5" customHeight="1" x14ac:dyDescent="0.3">
      <c r="A75" s="436"/>
      <c r="B75" s="575" t="s">
        <v>428</v>
      </c>
      <c r="C75" s="532"/>
      <c r="D75" s="532"/>
      <c r="E75" s="532"/>
      <c r="F75" s="532"/>
      <c r="G75" s="532"/>
      <c r="H75" s="532"/>
      <c r="I75" s="592"/>
      <c r="J75" s="199"/>
      <c r="K75" s="239" t="s">
        <v>383</v>
      </c>
      <c r="L75" s="239"/>
      <c r="M75" s="204">
        <v>3</v>
      </c>
      <c r="N75" s="191"/>
      <c r="O75" s="568"/>
    </row>
    <row r="76" spans="1:15" ht="33" customHeight="1" x14ac:dyDescent="0.3">
      <c r="A76" s="593"/>
      <c r="B76" s="520" t="s">
        <v>429</v>
      </c>
      <c r="C76" s="533"/>
      <c r="D76" s="533"/>
      <c r="E76" s="533"/>
      <c r="F76" s="533"/>
      <c r="G76" s="533"/>
      <c r="H76" s="533"/>
      <c r="I76" s="589"/>
      <c r="J76" s="214"/>
      <c r="K76" s="389" t="s">
        <v>383</v>
      </c>
      <c r="L76" s="389"/>
      <c r="M76" s="262">
        <v>1</v>
      </c>
      <c r="N76" s="262"/>
      <c r="O76" s="540"/>
    </row>
    <row r="77" spans="1:15" x14ac:dyDescent="0.3">
      <c r="A77" s="493" t="s">
        <v>384</v>
      </c>
      <c r="B77" s="504" t="s">
        <v>385</v>
      </c>
      <c r="C77" s="504"/>
      <c r="D77" s="504"/>
      <c r="E77" s="504"/>
      <c r="F77" s="504"/>
      <c r="G77" s="504"/>
      <c r="H77" s="504"/>
      <c r="I77" s="504"/>
      <c r="J77" s="197"/>
      <c r="K77" s="302" t="s">
        <v>129</v>
      </c>
      <c r="L77" s="302"/>
      <c r="M77" s="191">
        <v>0.5</v>
      </c>
      <c r="N77" s="191"/>
      <c r="O77" s="594"/>
    </row>
    <row r="78" spans="1:15" ht="19.5" customHeight="1" x14ac:dyDescent="0.3">
      <c r="A78" s="415"/>
      <c r="B78" s="416"/>
      <c r="C78" s="416"/>
      <c r="D78" s="416"/>
      <c r="E78" s="416"/>
      <c r="F78" s="416"/>
      <c r="G78" s="416"/>
      <c r="H78" s="416"/>
      <c r="I78" s="452" t="s">
        <v>524</v>
      </c>
      <c r="J78" s="418"/>
      <c r="K78" s="418"/>
      <c r="L78" s="418"/>
      <c r="M78" s="418"/>
      <c r="N78" s="418"/>
      <c r="O78" s="418"/>
    </row>
    <row r="79" spans="1:15" ht="5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customHeight="1" x14ac:dyDescent="0.3">
      <c r="A80" s="1" t="s">
        <v>90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6" ht="3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 t="str">
        <f>Lamp.2!M157</f>
        <v xml:space="preserve">Bandung, </v>
      </c>
      <c r="N82" s="1"/>
      <c r="O82" s="1"/>
      <c r="P82" s="1"/>
    </row>
    <row r="83" spans="1:16" ht="46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421" t="str">
        <f>Lamp.2!M158</f>
        <v>Fakultas Teknik Pertambangan dan Perminyakan Institut Teknologi Bandung</v>
      </c>
      <c r="N83" s="421"/>
      <c r="O83" s="421"/>
      <c r="P83" s="1"/>
    </row>
    <row r="84" spans="1:1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 t="str">
        <f>Lamp.2!M159</f>
        <v>Dekan,</v>
      </c>
      <c r="N84" s="1"/>
      <c r="O84" s="1"/>
      <c r="P84" s="1"/>
    </row>
    <row r="85" spans="1:1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9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9" customHeight="1" x14ac:dyDescent="0.3"/>
    <row r="89" spans="1:16" x14ac:dyDescent="0.3">
      <c r="M89" s="174" t="str">
        <f>Lamp.2!M164</f>
        <v>Prof. Sri Widiyantoro, M.Sc., Ph.D.</v>
      </c>
    </row>
    <row r="90" spans="1:16" x14ac:dyDescent="0.3">
      <c r="M90" s="174" t="str">
        <f>Lamp.2!M165</f>
        <v xml:space="preserve">NIP.  </v>
      </c>
      <c r="N90" s="174" t="str">
        <f>Lamp.2!$N$165</f>
        <v>19621205 198703 1 001</v>
      </c>
    </row>
    <row r="91" spans="1:16" x14ac:dyDescent="0.3">
      <c r="A91" s="174" t="s">
        <v>91</v>
      </c>
    </row>
    <row r="92" spans="1:16" x14ac:dyDescent="0.3">
      <c r="A92" s="175" t="s">
        <v>2</v>
      </c>
      <c r="B92" s="174" t="s">
        <v>92</v>
      </c>
    </row>
    <row r="93" spans="1:16" x14ac:dyDescent="0.3">
      <c r="A93" s="175" t="s">
        <v>6</v>
      </c>
      <c r="B93" s="174" t="s">
        <v>93</v>
      </c>
    </row>
    <row r="94" spans="1:16" x14ac:dyDescent="0.3">
      <c r="A94" s="175" t="s">
        <v>7</v>
      </c>
      <c r="B94" s="174" t="s">
        <v>94</v>
      </c>
    </row>
  </sheetData>
  <mergeCells count="24">
    <mergeCell ref="M83:O83"/>
    <mergeCell ref="L2:O2"/>
    <mergeCell ref="A5:O5"/>
    <mergeCell ref="A6:O6"/>
    <mergeCell ref="B27:I27"/>
    <mergeCell ref="O41:O48"/>
    <mergeCell ref="B28:I28"/>
    <mergeCell ref="B30:I30"/>
    <mergeCell ref="B50:I50"/>
    <mergeCell ref="B69:I69"/>
    <mergeCell ref="O60:O68"/>
    <mergeCell ref="O38:O39"/>
    <mergeCell ref="O53:O59"/>
    <mergeCell ref="B49:I49"/>
    <mergeCell ref="B52:I52"/>
    <mergeCell ref="O31:O32"/>
    <mergeCell ref="B33:I33"/>
    <mergeCell ref="B51:I51"/>
    <mergeCell ref="O50:O52"/>
    <mergeCell ref="O35:O36"/>
    <mergeCell ref="B77:I77"/>
    <mergeCell ref="B73:I73"/>
    <mergeCell ref="O70:O72"/>
    <mergeCell ref="O73:O76"/>
  </mergeCells>
  <phoneticPr fontId="0" type="noConversion"/>
  <printOptions horizontalCentered="1"/>
  <pageMargins left="0.15748031496063" right="0.15748031496063" top="0.39370078740157499" bottom="0.196850393700787" header="0.511811023622047" footer="0.511811023622047"/>
  <pageSetup paperSize="9" scale="90" orientation="portrait" horizontalDpi="300" verticalDpi="300" r:id="rId1"/>
  <headerFooter alignWithMargins="0"/>
  <rowBreaks count="1" manualBreakCount="1">
    <brk id="4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showGridLines="0" tabSelected="1" workbookViewId="0">
      <selection activeCell="T20" sqref="T20"/>
    </sheetView>
  </sheetViews>
  <sheetFormatPr defaultRowHeight="16.5" x14ac:dyDescent="0.2"/>
  <cols>
    <col min="1" max="1" width="3.28515625" style="1" customWidth="1"/>
    <col min="2" max="2" width="4.7109375" style="1" customWidth="1"/>
    <col min="3" max="3" width="5" style="1" customWidth="1"/>
    <col min="4" max="4" width="3.5703125" style="1" customWidth="1"/>
    <col min="5" max="5" width="3.85546875" style="1" customWidth="1"/>
    <col min="6" max="7" width="3.140625" style="1" customWidth="1"/>
    <col min="8" max="8" width="20.42578125" style="1" customWidth="1"/>
    <col min="9" max="9" width="14.42578125" style="1" customWidth="1"/>
    <col min="10" max="10" width="2.5703125" style="1" customWidth="1"/>
    <col min="11" max="11" width="10.7109375" style="1" customWidth="1"/>
    <col min="12" max="13" width="10.85546875" style="1" customWidth="1"/>
    <col min="14" max="16384" width="9.140625" style="1"/>
  </cols>
  <sheetData>
    <row r="1" spans="1:14" ht="6.75" customHeight="1" x14ac:dyDescent="0.2"/>
    <row r="2" spans="1:14" ht="144" customHeight="1" x14ac:dyDescent="0.2">
      <c r="K2" s="176" t="s">
        <v>109</v>
      </c>
      <c r="L2" s="422" t="s">
        <v>418</v>
      </c>
      <c r="M2" s="422"/>
      <c r="N2" s="5"/>
    </row>
    <row r="3" spans="1:14" ht="17.25" customHeight="1" x14ac:dyDescent="0.2">
      <c r="L3" s="178"/>
      <c r="M3" s="178"/>
    </row>
    <row r="4" spans="1:14" x14ac:dyDescent="0.2">
      <c r="B4" s="595" t="s">
        <v>110</v>
      </c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595"/>
    </row>
    <row r="5" spans="1:14" ht="12" customHeight="1" x14ac:dyDescent="0.2"/>
    <row r="6" spans="1:14" x14ac:dyDescent="0.2">
      <c r="A6" s="8" t="str">
        <f>Lamp.1!A9</f>
        <v xml:space="preserve">Masa Penilaian Tanggal . . . . . . . . . . . . . . . . . . . . . . s/d Tanggal . . . . . . . . . . . . . . . . . . . . . . . . . . . 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" ht="7.5" customHeight="1" x14ac:dyDescent="0.2"/>
    <row r="8" spans="1:14" ht="24.95" customHeight="1" x14ac:dyDescent="0.2">
      <c r="A8" s="596" t="s">
        <v>174</v>
      </c>
      <c r="B8" s="9"/>
      <c r="C8" s="10" t="s">
        <v>40</v>
      </c>
      <c r="D8" s="11"/>
      <c r="E8" s="11"/>
      <c r="F8" s="11"/>
      <c r="G8" s="11"/>
      <c r="H8" s="11"/>
      <c r="I8" s="11"/>
      <c r="J8" s="11"/>
      <c r="K8" s="11"/>
      <c r="L8" s="11"/>
      <c r="M8" s="597"/>
    </row>
    <row r="9" spans="1:14" ht="15.95" customHeight="1" x14ac:dyDescent="0.2">
      <c r="A9" s="598"/>
      <c r="B9" s="9" t="s">
        <v>2</v>
      </c>
      <c r="C9" s="13" t="s">
        <v>41</v>
      </c>
      <c r="D9" s="14"/>
      <c r="E9" s="14"/>
      <c r="F9" s="14"/>
      <c r="G9" s="14"/>
      <c r="H9" s="15"/>
      <c r="I9" s="16">
        <f>Lamp.1!H12</f>
        <v>0</v>
      </c>
      <c r="J9" s="14"/>
      <c r="K9" s="14"/>
      <c r="L9" s="14"/>
      <c r="M9" s="553"/>
    </row>
    <row r="10" spans="1:14" ht="15.95" customHeight="1" x14ac:dyDescent="0.2">
      <c r="A10" s="598"/>
      <c r="B10" s="9" t="s">
        <v>6</v>
      </c>
      <c r="C10" s="13" t="s">
        <v>42</v>
      </c>
      <c r="D10" s="14"/>
      <c r="E10" s="14"/>
      <c r="F10" s="14"/>
      <c r="G10" s="14"/>
      <c r="H10" s="15"/>
      <c r="I10" s="16">
        <f>Lamp.1!H13</f>
        <v>0</v>
      </c>
      <c r="J10" s="14"/>
      <c r="K10" s="14"/>
      <c r="L10" s="14"/>
      <c r="M10" s="553"/>
    </row>
    <row r="11" spans="1:14" ht="15.95" customHeight="1" x14ac:dyDescent="0.2">
      <c r="A11" s="598"/>
      <c r="B11" s="9" t="s">
        <v>7</v>
      </c>
      <c r="C11" s="13" t="s">
        <v>43</v>
      </c>
      <c r="D11" s="14"/>
      <c r="E11" s="14"/>
      <c r="F11" s="14"/>
      <c r="G11" s="13"/>
      <c r="H11" s="15"/>
      <c r="I11" s="16">
        <f>Lamp.1!H14</f>
        <v>0</v>
      </c>
      <c r="J11" s="14"/>
      <c r="K11" s="14"/>
      <c r="L11" s="14"/>
      <c r="M11" s="553"/>
    </row>
    <row r="12" spans="1:14" ht="15.95" customHeight="1" x14ac:dyDescent="0.2">
      <c r="A12" s="598"/>
      <c r="B12" s="9" t="s">
        <v>9</v>
      </c>
      <c r="C12" s="17" t="s">
        <v>46</v>
      </c>
      <c r="D12" s="14"/>
      <c r="E12" s="14"/>
      <c r="F12" s="14"/>
      <c r="G12" s="14"/>
      <c r="H12" s="15"/>
      <c r="I12" s="16">
        <f>Lamp.1!H15</f>
        <v>0</v>
      </c>
      <c r="J12" s="14"/>
      <c r="K12" s="14"/>
      <c r="L12" s="14"/>
      <c r="M12" s="553"/>
    </row>
    <row r="13" spans="1:14" ht="15.95" customHeight="1" x14ac:dyDescent="0.2">
      <c r="A13" s="598"/>
      <c r="B13" s="9" t="s">
        <v>10</v>
      </c>
      <c r="C13" s="13" t="s">
        <v>521</v>
      </c>
      <c r="D13" s="14"/>
      <c r="E13" s="13"/>
      <c r="F13" s="14"/>
      <c r="G13" s="14"/>
      <c r="H13" s="15"/>
      <c r="I13" s="16">
        <f>Lamp.1!H16</f>
        <v>0</v>
      </c>
      <c r="J13" s="14"/>
      <c r="K13" s="14"/>
      <c r="L13" s="14"/>
      <c r="M13" s="553"/>
    </row>
    <row r="14" spans="1:14" ht="15.95" customHeight="1" x14ac:dyDescent="0.2">
      <c r="A14" s="598"/>
      <c r="B14" s="9" t="s">
        <v>12</v>
      </c>
      <c r="C14" s="13" t="s">
        <v>44</v>
      </c>
      <c r="D14" s="13"/>
      <c r="E14" s="14"/>
      <c r="F14" s="14"/>
      <c r="G14" s="14"/>
      <c r="H14" s="15"/>
      <c r="I14" s="16">
        <f>Lamp.1!H17</f>
        <v>0</v>
      </c>
      <c r="J14" s="14"/>
      <c r="K14" s="14"/>
      <c r="L14" s="14"/>
      <c r="M14" s="553"/>
    </row>
    <row r="15" spans="1:14" ht="15.95" customHeight="1" x14ac:dyDescent="0.2">
      <c r="A15" s="598"/>
      <c r="B15" s="9" t="s">
        <v>14</v>
      </c>
      <c r="C15" s="13" t="s">
        <v>45</v>
      </c>
      <c r="D15" s="18"/>
      <c r="E15" s="18"/>
      <c r="F15" s="18"/>
      <c r="G15" s="18"/>
      <c r="H15" s="19"/>
      <c r="I15" s="16">
        <f>Lamp.1!H18</f>
        <v>0</v>
      </c>
      <c r="J15" s="14"/>
      <c r="K15" s="14"/>
      <c r="L15" s="14"/>
      <c r="M15" s="553"/>
    </row>
    <row r="16" spans="1:14" ht="15.95" customHeight="1" x14ac:dyDescent="0.2">
      <c r="A16" s="598"/>
      <c r="B16" s="20" t="s">
        <v>16</v>
      </c>
      <c r="C16" s="21" t="s">
        <v>386</v>
      </c>
      <c r="D16" s="22"/>
      <c r="E16" s="22"/>
      <c r="F16" s="22"/>
      <c r="G16" s="22"/>
      <c r="H16" s="23"/>
      <c r="I16" s="16">
        <f>Lamp.1!H19</f>
        <v>0</v>
      </c>
      <c r="J16" s="14"/>
      <c r="K16" s="14"/>
      <c r="L16" s="14"/>
      <c r="M16" s="553"/>
    </row>
    <row r="17" spans="1:20" ht="15.95" customHeight="1" x14ac:dyDescent="0.2">
      <c r="A17" s="598"/>
      <c r="B17" s="24" t="s">
        <v>20</v>
      </c>
      <c r="C17" s="10" t="s">
        <v>165</v>
      </c>
      <c r="D17" s="11"/>
      <c r="E17" s="11"/>
      <c r="F17" s="11"/>
      <c r="G17" s="12"/>
      <c r="H17" s="14" t="s">
        <v>47</v>
      </c>
      <c r="I17" s="16">
        <f>Lamp.1!H20</f>
        <v>0</v>
      </c>
      <c r="J17" s="14"/>
      <c r="K17" s="14"/>
      <c r="L17" s="14"/>
      <c r="M17" s="553"/>
    </row>
    <row r="18" spans="1:20" ht="15.95" customHeight="1" x14ac:dyDescent="0.2">
      <c r="A18" s="598"/>
      <c r="B18" s="25"/>
      <c r="C18" s="10"/>
      <c r="D18" s="11"/>
      <c r="E18" s="11"/>
      <c r="F18" s="11"/>
      <c r="G18" s="12"/>
      <c r="H18" s="14" t="s">
        <v>48</v>
      </c>
      <c r="I18" s="16">
        <f>Lamp.1!H21</f>
        <v>0</v>
      </c>
      <c r="J18" s="14"/>
      <c r="K18" s="14"/>
      <c r="L18" s="14"/>
      <c r="M18" s="553"/>
    </row>
    <row r="19" spans="1:20" ht="31.5" customHeight="1" x14ac:dyDescent="0.2">
      <c r="A19" s="599"/>
      <c r="B19" s="26" t="s">
        <v>22</v>
      </c>
      <c r="C19" s="13" t="s">
        <v>155</v>
      </c>
      <c r="D19" s="14"/>
      <c r="E19" s="14"/>
      <c r="F19" s="14"/>
      <c r="G19" s="14"/>
      <c r="H19" s="14"/>
      <c r="I19" s="615" t="str">
        <f>Lamp.1!$H$22</f>
        <v>Fakultas Teknik Pertambangan dan Perminyakan Institut Teknologi Bandung</v>
      </c>
      <c r="J19" s="616"/>
      <c r="K19" s="616"/>
      <c r="L19" s="616"/>
      <c r="M19" s="617"/>
      <c r="T19" s="169"/>
    </row>
    <row r="20" spans="1:20" ht="16.5" customHeight="1" x14ac:dyDescent="0.2">
      <c r="A20" s="598" t="s">
        <v>182</v>
      </c>
      <c r="B20" s="415" t="s">
        <v>110</v>
      </c>
      <c r="C20" s="416"/>
      <c r="D20" s="416"/>
      <c r="E20" s="416"/>
      <c r="F20" s="416"/>
      <c r="G20" s="416"/>
      <c r="H20" s="416"/>
      <c r="I20" s="416"/>
      <c r="J20" s="506"/>
      <c r="K20" s="184" t="s">
        <v>169</v>
      </c>
      <c r="L20" s="184" t="s">
        <v>170</v>
      </c>
      <c r="M20" s="184" t="s">
        <v>171</v>
      </c>
      <c r="T20" s="169"/>
    </row>
    <row r="21" spans="1:20" ht="15" customHeight="1" x14ac:dyDescent="0.2">
      <c r="A21" s="598"/>
      <c r="B21" s="249">
        <v>1</v>
      </c>
      <c r="C21" s="622" t="s">
        <v>53</v>
      </c>
      <c r="D21" s="169"/>
      <c r="E21" s="169"/>
      <c r="F21" s="169"/>
      <c r="G21" s="169"/>
      <c r="H21" s="169"/>
      <c r="I21" s="169"/>
      <c r="J21" s="169"/>
      <c r="K21" s="600"/>
      <c r="L21" s="600"/>
      <c r="M21" s="600"/>
    </row>
    <row r="22" spans="1:20" ht="15" customHeight="1" x14ac:dyDescent="0.2">
      <c r="A22" s="598"/>
      <c r="B22" s="249"/>
      <c r="C22" s="601" t="s">
        <v>1</v>
      </c>
      <c r="D22" s="13" t="s">
        <v>390</v>
      </c>
      <c r="E22" s="14"/>
      <c r="F22" s="14"/>
      <c r="G22" s="14"/>
      <c r="H22" s="14"/>
      <c r="I22" s="14"/>
      <c r="J22" s="14"/>
      <c r="K22" s="602"/>
      <c r="L22" s="602">
        <f>Lamp.2!N35</f>
        <v>0</v>
      </c>
      <c r="M22" s="602">
        <f>K22+L22</f>
        <v>0</v>
      </c>
    </row>
    <row r="23" spans="1:20" ht="15" customHeight="1" x14ac:dyDescent="0.2">
      <c r="A23" s="598"/>
      <c r="B23" s="249"/>
      <c r="C23" s="601" t="s">
        <v>179</v>
      </c>
      <c r="D23" s="13" t="s">
        <v>391</v>
      </c>
      <c r="E23" s="14"/>
      <c r="F23" s="14"/>
      <c r="G23" s="14"/>
      <c r="H23" s="14"/>
      <c r="I23" s="14"/>
      <c r="J23" s="14"/>
      <c r="K23" s="602"/>
      <c r="L23" s="602">
        <f>Lamp.2!N151</f>
        <v>0</v>
      </c>
      <c r="M23" s="602">
        <f>K23+L23</f>
        <v>0</v>
      </c>
    </row>
    <row r="24" spans="1:20" ht="15" customHeight="1" x14ac:dyDescent="0.2">
      <c r="A24" s="598"/>
      <c r="B24" s="249"/>
      <c r="C24" s="601" t="s">
        <v>202</v>
      </c>
      <c r="D24" s="13" t="s">
        <v>32</v>
      </c>
      <c r="E24" s="14"/>
      <c r="F24" s="14"/>
      <c r="G24" s="14"/>
      <c r="H24" s="14"/>
      <c r="I24" s="14"/>
      <c r="J24" s="14"/>
      <c r="K24" s="602"/>
      <c r="L24" s="603">
        <f>Lamp.3!N97</f>
        <v>0</v>
      </c>
      <c r="M24" s="602">
        <f>K24+L24</f>
        <v>0</v>
      </c>
    </row>
    <row r="25" spans="1:20" ht="15" customHeight="1" x14ac:dyDescent="0.2">
      <c r="A25" s="598"/>
      <c r="B25" s="249"/>
      <c r="C25" s="604" t="s">
        <v>203</v>
      </c>
      <c r="D25" s="605" t="s">
        <v>392</v>
      </c>
      <c r="E25" s="18"/>
      <c r="F25" s="18"/>
      <c r="G25" s="18"/>
      <c r="H25" s="18"/>
      <c r="I25" s="18"/>
      <c r="J25" s="18"/>
      <c r="K25" s="603"/>
      <c r="L25" s="603">
        <f>Lamp.3!N97</f>
        <v>0</v>
      </c>
      <c r="M25" s="603">
        <f>K25+L25</f>
        <v>0</v>
      </c>
    </row>
    <row r="26" spans="1:20" x14ac:dyDescent="0.2">
      <c r="A26" s="598"/>
      <c r="B26" s="249"/>
      <c r="C26" s="416" t="s">
        <v>389</v>
      </c>
      <c r="D26" s="416"/>
      <c r="E26" s="416"/>
      <c r="F26" s="416"/>
      <c r="G26" s="416"/>
      <c r="H26" s="416"/>
      <c r="I26" s="416"/>
      <c r="J26" s="505"/>
      <c r="K26" s="418"/>
      <c r="L26" s="620">
        <f>SUM(L22:L25)</f>
        <v>0</v>
      </c>
      <c r="M26" s="418"/>
    </row>
    <row r="27" spans="1:20" ht="15" customHeight="1" x14ac:dyDescent="0.2">
      <c r="A27" s="598"/>
      <c r="B27" s="606">
        <v>2</v>
      </c>
      <c r="C27" s="621" t="s">
        <v>65</v>
      </c>
      <c r="D27" s="416"/>
      <c r="E27" s="416"/>
      <c r="F27" s="416"/>
      <c r="G27" s="416"/>
      <c r="H27" s="416"/>
      <c r="I27" s="416"/>
      <c r="J27" s="416"/>
      <c r="K27" s="418"/>
      <c r="L27" s="418"/>
      <c r="M27" s="418"/>
    </row>
    <row r="28" spans="1:20" ht="15" customHeight="1" x14ac:dyDescent="0.2">
      <c r="A28" s="598"/>
      <c r="B28" s="249"/>
      <c r="C28" s="415" t="s">
        <v>387</v>
      </c>
      <c r="D28" s="416"/>
      <c r="E28" s="416"/>
      <c r="F28" s="416"/>
      <c r="G28" s="416"/>
      <c r="H28" s="416"/>
      <c r="I28" s="416"/>
      <c r="J28" s="416"/>
      <c r="K28" s="418"/>
      <c r="L28" s="418">
        <f>Lamp.5!N78</f>
        <v>0</v>
      </c>
      <c r="M28" s="418">
        <f>K28+L28</f>
        <v>0</v>
      </c>
    </row>
    <row r="29" spans="1:20" ht="15" customHeight="1" x14ac:dyDescent="0.2">
      <c r="A29" s="598"/>
      <c r="B29" s="249"/>
      <c r="C29" s="411" t="s">
        <v>388</v>
      </c>
      <c r="D29" s="607"/>
      <c r="E29" s="607"/>
      <c r="F29" s="607"/>
      <c r="G29" s="607"/>
      <c r="H29" s="607"/>
      <c r="I29" s="607"/>
      <c r="J29" s="607"/>
      <c r="K29" s="492"/>
      <c r="L29" s="623">
        <f>$L$28</f>
        <v>0</v>
      </c>
      <c r="M29" s="492"/>
    </row>
    <row r="30" spans="1:20" x14ac:dyDescent="0.2">
      <c r="A30" s="598"/>
      <c r="B30" s="621" t="s">
        <v>393</v>
      </c>
      <c r="C30" s="416"/>
      <c r="D30" s="416"/>
      <c r="E30" s="416"/>
      <c r="F30" s="416"/>
      <c r="G30" s="416"/>
      <c r="H30" s="416"/>
      <c r="I30" s="416"/>
      <c r="J30" s="506"/>
      <c r="K30" s="418"/>
      <c r="L30" s="620">
        <f>L26+L29</f>
        <v>0</v>
      </c>
      <c r="M30" s="620">
        <f>K30+L30</f>
        <v>0</v>
      </c>
    </row>
    <row r="31" spans="1:20" x14ac:dyDescent="0.2">
      <c r="A31" s="608" t="s">
        <v>187</v>
      </c>
      <c r="B31" s="609" t="s">
        <v>394</v>
      </c>
      <c r="C31" s="610"/>
      <c r="D31" s="610"/>
      <c r="E31" s="610"/>
      <c r="F31" s="610"/>
      <c r="G31" s="610"/>
      <c r="H31" s="610"/>
      <c r="I31" s="610"/>
      <c r="J31" s="610"/>
      <c r="K31" s="610"/>
      <c r="L31" s="610"/>
      <c r="M31" s="611"/>
    </row>
    <row r="32" spans="1:20" x14ac:dyDescent="0.2">
      <c r="A32" s="492"/>
      <c r="B32" s="612"/>
      <c r="C32" s="613"/>
      <c r="D32" s="613"/>
      <c r="E32" s="613"/>
      <c r="F32" s="613"/>
      <c r="G32" s="613"/>
      <c r="H32" s="613"/>
      <c r="I32" s="613"/>
      <c r="J32" s="613"/>
      <c r="K32" s="613"/>
      <c r="L32" s="613"/>
      <c r="M32" s="614"/>
    </row>
    <row r="33" spans="2:13" hidden="1" x14ac:dyDescent="0.2"/>
    <row r="35" spans="2:13" x14ac:dyDescent="0.2">
      <c r="J35" s="1" t="s">
        <v>111</v>
      </c>
      <c r="M35" s="1" t="s">
        <v>89</v>
      </c>
    </row>
    <row r="36" spans="2:13" x14ac:dyDescent="0.2">
      <c r="J36" s="1" t="s">
        <v>112</v>
      </c>
      <c r="M36" s="1" t="s">
        <v>89</v>
      </c>
    </row>
    <row r="37" spans="2:13" ht="5.25" customHeight="1" x14ac:dyDescent="0.2"/>
    <row r="39" spans="2:13" ht="6.75" customHeight="1" x14ac:dyDescent="0.2"/>
    <row r="41" spans="2:13" x14ac:dyDescent="0.2">
      <c r="J41" s="1" t="s">
        <v>113</v>
      </c>
    </row>
    <row r="42" spans="2:13" x14ac:dyDescent="0.2">
      <c r="J42" s="1" t="s">
        <v>122</v>
      </c>
    </row>
    <row r="43" spans="2:13" x14ac:dyDescent="0.2">
      <c r="B43" s="1" t="s">
        <v>114</v>
      </c>
    </row>
    <row r="44" spans="2:13" ht="12" customHeight="1" x14ac:dyDescent="0.2">
      <c r="B44" s="179" t="s">
        <v>2</v>
      </c>
      <c r="C44" s="1" t="s">
        <v>115</v>
      </c>
    </row>
    <row r="45" spans="2:13" ht="12" customHeight="1" x14ac:dyDescent="0.2">
      <c r="B45" s="179" t="s">
        <v>6</v>
      </c>
      <c r="C45" s="1" t="s">
        <v>116</v>
      </c>
    </row>
    <row r="46" spans="2:13" ht="12" customHeight="1" x14ac:dyDescent="0.2">
      <c r="B46" s="179" t="s">
        <v>7</v>
      </c>
      <c r="C46" s="1" t="s">
        <v>117</v>
      </c>
    </row>
    <row r="47" spans="2:13" ht="12" customHeight="1" x14ac:dyDescent="0.2">
      <c r="B47" s="179" t="s">
        <v>9</v>
      </c>
      <c r="C47" s="1" t="s">
        <v>118</v>
      </c>
    </row>
  </sheetData>
  <mergeCells count="9">
    <mergeCell ref="B31:M32"/>
    <mergeCell ref="A6:M6"/>
    <mergeCell ref="B17:B18"/>
    <mergeCell ref="C17:G18"/>
    <mergeCell ref="L2:M2"/>
    <mergeCell ref="B4:M4"/>
    <mergeCell ref="C8:M8"/>
    <mergeCell ref="C16:H16"/>
    <mergeCell ref="I19:M19"/>
  </mergeCells>
  <phoneticPr fontId="0" type="noConversion"/>
  <pageMargins left="0.39370078740157499" right="0.196850393700787" top="0.39370078740157499" bottom="0.196850393700787" header="0.511811023622047" footer="0.511811023622047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Lamp.1</vt:lpstr>
      <vt:lpstr>Lamp.2</vt:lpstr>
      <vt:lpstr>Lamp.3</vt:lpstr>
      <vt:lpstr>Lamp.4</vt:lpstr>
      <vt:lpstr>Lamp.5</vt:lpstr>
      <vt:lpstr>Lamp.6</vt:lpstr>
      <vt:lpstr>Lamp.3!Print_Area</vt:lpstr>
      <vt:lpstr>Lamp.1!Print_Titles</vt:lpstr>
      <vt:lpstr>Lamp.2!Print_Titles</vt:lpstr>
      <vt:lpstr>Lamp.3!Print_Titles</vt:lpstr>
      <vt:lpstr>Lamp.4!Print_Titles</vt:lpstr>
      <vt:lpstr>Lamp.5!Print_Titles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"Andri Permana - FTTM ITB" &lt;andri@fttm.itb.ac.id&gt;</dc:creator>
  <cp:lastModifiedBy>Andri</cp:lastModifiedBy>
  <cp:lastPrinted>2015-03-24T09:28:05Z</cp:lastPrinted>
  <dcterms:created xsi:type="dcterms:W3CDTF">2001-08-06T11:58:31Z</dcterms:created>
  <dcterms:modified xsi:type="dcterms:W3CDTF">2016-03-24T02:01:49Z</dcterms:modified>
</cp:coreProperties>
</file>